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fileSharing readOnlyRecommended="1"/>
  <workbookPr defaultThemeVersion="124226"/>
  <mc:AlternateContent xmlns:mc="http://schemas.openxmlformats.org/markup-compatibility/2006">
    <mc:Choice Requires="x15">
      <x15ac:absPath xmlns:x15ac="http://schemas.microsoft.com/office/spreadsheetml/2010/11/ac" url="https://d.docs.live.net/da210a2a953aa2e4/IPP/IPP Web Site/Revisions/26 Jan 18/"/>
    </mc:Choice>
  </mc:AlternateContent>
  <bookViews>
    <workbookView xWindow="0" yWindow="0" windowWidth="20490" windowHeight="9285" tabRatio="599" xr2:uid="{00000000-000D-0000-FFFF-FFFF00000000}"/>
  </bookViews>
  <sheets>
    <sheet name="SOFA" sheetId="27" r:id="rId1"/>
    <sheet name="B Sheet" sheetId="2" r:id="rId2"/>
    <sheet name="N 1" sheetId="3" r:id="rId3"/>
    <sheet name="N 2" sheetId="11" r:id="rId4"/>
    <sheet name="N 2.2" sheetId="37" r:id="rId5"/>
    <sheet name="N 3" sheetId="16" r:id="rId6"/>
    <sheet name="N4" sheetId="26" r:id="rId7"/>
    <sheet name="N5" sheetId="42" r:id="rId8"/>
    <sheet name="N 6" sheetId="12" r:id="rId9"/>
    <sheet name="N7" sheetId="25" r:id="rId10"/>
    <sheet name="N8" sheetId="33" r:id="rId11"/>
    <sheet name="N9" sheetId="43" r:id="rId12"/>
    <sheet name="N10" sheetId="4" r:id="rId13"/>
    <sheet name="N11" sheetId="17" r:id="rId14"/>
    <sheet name="N12" sheetId="35" r:id="rId15"/>
    <sheet name="N13" sheetId="9" r:id="rId16"/>
    <sheet name="N14" sheetId="5" r:id="rId17"/>
    <sheet name="N15" sheetId="21" r:id="rId18"/>
    <sheet name="N16" sheetId="22" r:id="rId19"/>
    <sheet name="N17" sheetId="7" r:id="rId20"/>
    <sheet name="N18" sheetId="28" r:id="rId21"/>
    <sheet name="N19" sheetId="44" r:id="rId22"/>
    <sheet name="N20" sheetId="6" r:id="rId23"/>
    <sheet name="N21" sheetId="46" r:id="rId24"/>
    <sheet name="N22" sheetId="47" r:id="rId25"/>
    <sheet name="N23" sheetId="45" r:id="rId26"/>
    <sheet name="N24" sheetId="48" r:id="rId27"/>
    <sheet name="N25" sheetId="40" r:id="rId28"/>
    <sheet name="N26" sheetId="30" r:id="rId29"/>
    <sheet name="N27.1" sheetId="8" r:id="rId30"/>
    <sheet name="N27.2" sheetId="41" r:id="rId31"/>
    <sheet name="N27.3" sheetId="38" r:id="rId32"/>
    <sheet name="N28" sheetId="10" r:id="rId33"/>
    <sheet name="N29" sheetId="14" r:id="rId34"/>
  </sheets>
  <definedNames>
    <definedName name="_xlnm.Print_Area" localSheetId="1">'B Sheet'!$A$1:$G$37</definedName>
    <definedName name="_xlnm.Print_Area" localSheetId="2">'N 1'!$A$1:$F$49</definedName>
    <definedName name="_xlnm.Print_Area" localSheetId="3">'N 2'!$A$1:$D$29</definedName>
    <definedName name="_xlnm.Print_Area" localSheetId="13">'N11'!$A$1:$E$63</definedName>
    <definedName name="_xlnm.Print_Area" localSheetId="32">'N28'!$A$1:$H$52</definedName>
    <definedName name="_xlnm.Print_Area" localSheetId="33">'N29'!$A$1:$A$52</definedName>
  </definedNames>
  <calcPr calcId="171027"/>
  <fileRecoveryPr autoRecover="0"/>
</workbook>
</file>

<file path=xl/calcChain.xml><?xml version="1.0" encoding="utf-8"?>
<calcChain xmlns="http://schemas.openxmlformats.org/spreadsheetml/2006/main">
  <c r="I11" i="8" l="1"/>
  <c r="E34" i="10" l="1"/>
  <c r="E11" i="44"/>
  <c r="D11" i="44"/>
  <c r="H60" i="12" l="1"/>
  <c r="G60" i="12"/>
  <c r="F60" i="12"/>
  <c r="G13" i="12"/>
  <c r="G12" i="12"/>
  <c r="G11" i="12"/>
  <c r="G10" i="12"/>
  <c r="G9" i="12"/>
  <c r="G8" i="12"/>
  <c r="G36" i="27" l="1"/>
  <c r="G32" i="27"/>
  <c r="G31" i="27"/>
  <c r="G29" i="27"/>
  <c r="G28" i="27"/>
  <c r="G26" i="27"/>
  <c r="H23" i="27"/>
  <c r="F23" i="27"/>
  <c r="E23" i="27"/>
  <c r="D23" i="27"/>
  <c r="G22" i="27"/>
  <c r="G21" i="27"/>
  <c r="G20" i="27"/>
  <c r="G19" i="27"/>
  <c r="H16" i="27"/>
  <c r="F16" i="27"/>
  <c r="F25" i="27" s="1"/>
  <c r="F27" i="27" s="1"/>
  <c r="F33" i="27" s="1"/>
  <c r="F37" i="27" s="1"/>
  <c r="E16" i="27"/>
  <c r="D16" i="27"/>
  <c r="G15" i="27"/>
  <c r="G14" i="27"/>
  <c r="G13" i="27"/>
  <c r="G12" i="27"/>
  <c r="G11" i="27"/>
  <c r="G10" i="27"/>
  <c r="E25" i="27" l="1"/>
  <c r="E27" i="27" s="1"/>
  <c r="E33" i="27" s="1"/>
  <c r="E37" i="27" s="1"/>
  <c r="G23" i="27"/>
  <c r="H25" i="27"/>
  <c r="H27" i="27" s="1"/>
  <c r="H33" i="27" s="1"/>
  <c r="H37" i="27" s="1"/>
  <c r="D25" i="27"/>
  <c r="D27" i="27" s="1"/>
  <c r="D33" i="27" s="1"/>
  <c r="D37" i="27" s="1"/>
  <c r="G16" i="27"/>
  <c r="F37" i="12"/>
  <c r="E37" i="12"/>
  <c r="D37" i="12"/>
  <c r="G36" i="12"/>
  <c r="G35" i="12"/>
  <c r="G34" i="12"/>
  <c r="G33" i="12"/>
  <c r="G37" i="16"/>
  <c r="F37" i="16"/>
  <c r="E37" i="16"/>
  <c r="D37" i="16"/>
  <c r="C37" i="16"/>
  <c r="E11" i="48"/>
  <c r="D11" i="48"/>
  <c r="E12" i="43"/>
  <c r="C12" i="43"/>
  <c r="B12" i="43"/>
  <c r="F12" i="43" s="1"/>
  <c r="F11" i="43"/>
  <c r="F10" i="43"/>
  <c r="F9" i="43"/>
  <c r="F8" i="43"/>
  <c r="F7" i="43"/>
  <c r="D10" i="42"/>
  <c r="C10" i="42"/>
  <c r="G20" i="41"/>
  <c r="F20" i="41"/>
  <c r="E20" i="41"/>
  <c r="D20" i="41"/>
  <c r="I19" i="41"/>
  <c r="I18" i="41"/>
  <c r="I17" i="41"/>
  <c r="I16" i="41"/>
  <c r="I15" i="41"/>
  <c r="I14" i="41"/>
  <c r="I13" i="41"/>
  <c r="I12" i="41"/>
  <c r="I11" i="41"/>
  <c r="I10" i="41"/>
  <c r="I9" i="41"/>
  <c r="F21" i="5"/>
  <c r="I9" i="8"/>
  <c r="I10" i="8"/>
  <c r="I12" i="8"/>
  <c r="I13" i="8"/>
  <c r="I14" i="8"/>
  <c r="I15" i="8"/>
  <c r="I16" i="8"/>
  <c r="I17" i="8"/>
  <c r="I18" i="8"/>
  <c r="I19" i="8"/>
  <c r="D20" i="8"/>
  <c r="E20" i="8"/>
  <c r="F20" i="8"/>
  <c r="G20" i="8"/>
  <c r="H20" i="8"/>
  <c r="B17" i="6"/>
  <c r="C17" i="6"/>
  <c r="B15" i="28"/>
  <c r="C15" i="28"/>
  <c r="D15" i="28"/>
  <c r="E15" i="28"/>
  <c r="F15" i="28"/>
  <c r="B22" i="28"/>
  <c r="C22" i="28"/>
  <c r="D22" i="28"/>
  <c r="E22" i="28"/>
  <c r="F22" i="28"/>
  <c r="B29" i="28"/>
  <c r="C29" i="28"/>
  <c r="D29" i="28"/>
  <c r="E29" i="28"/>
  <c r="F29" i="28"/>
  <c r="G8" i="7"/>
  <c r="G9" i="7"/>
  <c r="G10" i="7"/>
  <c r="G11" i="7"/>
  <c r="G12" i="7"/>
  <c r="G13" i="7"/>
  <c r="G14" i="7"/>
  <c r="B15" i="7"/>
  <c r="C15" i="7"/>
  <c r="D15" i="7"/>
  <c r="E15" i="7"/>
  <c r="F15" i="7"/>
  <c r="F13" i="22"/>
  <c r="F14" i="22"/>
  <c r="F15" i="22"/>
  <c r="F16" i="22"/>
  <c r="F17" i="22"/>
  <c r="B18" i="22"/>
  <c r="C18" i="22"/>
  <c r="C32" i="22"/>
  <c r="D18" i="22"/>
  <c r="E18" i="22"/>
  <c r="F23" i="22"/>
  <c r="F24" i="22"/>
  <c r="F25" i="22"/>
  <c r="F26" i="22"/>
  <c r="F27" i="22"/>
  <c r="B28" i="22"/>
  <c r="C28" i="22"/>
  <c r="D28" i="22"/>
  <c r="D32" i="22" s="1"/>
  <c r="E28" i="22"/>
  <c r="B31" i="22"/>
  <c r="C31" i="22"/>
  <c r="D31" i="22"/>
  <c r="E31" i="22"/>
  <c r="E32" i="22"/>
  <c r="G49" i="22"/>
  <c r="G50" i="22"/>
  <c r="G51" i="22"/>
  <c r="G52" i="22"/>
  <c r="G53" i="22"/>
  <c r="E8" i="21"/>
  <c r="E9" i="21"/>
  <c r="E10" i="21"/>
  <c r="E11" i="21"/>
  <c r="E12" i="21"/>
  <c r="B13" i="21"/>
  <c r="C13" i="21"/>
  <c r="C27" i="21"/>
  <c r="D13" i="21"/>
  <c r="D27" i="21" s="1"/>
  <c r="E18" i="21"/>
  <c r="E19" i="21"/>
  <c r="E20" i="21"/>
  <c r="E21" i="21"/>
  <c r="E22" i="21"/>
  <c r="B23" i="21"/>
  <c r="C23" i="21"/>
  <c r="D23" i="21"/>
  <c r="B26" i="21"/>
  <c r="C26" i="21"/>
  <c r="D26" i="21"/>
  <c r="F8" i="5"/>
  <c r="F9" i="5"/>
  <c r="F10" i="5"/>
  <c r="F11" i="5"/>
  <c r="F12" i="5"/>
  <c r="B13" i="5"/>
  <c r="B27" i="5" s="1"/>
  <c r="C13" i="5"/>
  <c r="C27" i="5" s="1"/>
  <c r="D13" i="5"/>
  <c r="D27" i="5" s="1"/>
  <c r="E13" i="5"/>
  <c r="F18" i="5"/>
  <c r="F19" i="5"/>
  <c r="F20" i="5"/>
  <c r="F22" i="5"/>
  <c r="B23" i="5"/>
  <c r="C23" i="5"/>
  <c r="D23" i="5"/>
  <c r="E23" i="5"/>
  <c r="B26" i="5"/>
  <c r="C26" i="5"/>
  <c r="D26" i="5"/>
  <c r="E26" i="5"/>
  <c r="E27" i="5"/>
  <c r="E31" i="9"/>
  <c r="G6" i="12"/>
  <c r="G25" i="12" s="1"/>
  <c r="G7" i="12"/>
  <c r="G14" i="12"/>
  <c r="G15" i="12"/>
  <c r="G16" i="12"/>
  <c r="G18" i="12"/>
  <c r="G19" i="12"/>
  <c r="G20" i="12"/>
  <c r="G21" i="12"/>
  <c r="G22" i="12"/>
  <c r="G23" i="12"/>
  <c r="G24" i="12"/>
  <c r="D25" i="12"/>
  <c r="E25" i="12"/>
  <c r="F25" i="12"/>
  <c r="F47" i="12" s="1"/>
  <c r="H25" i="12"/>
  <c r="G27" i="12"/>
  <c r="G28" i="12"/>
  <c r="G29" i="12"/>
  <c r="G30" i="12"/>
  <c r="D31" i="12"/>
  <c r="E31" i="12"/>
  <c r="F31" i="12"/>
  <c r="H31" i="12"/>
  <c r="G40" i="12"/>
  <c r="G41" i="12"/>
  <c r="G42" i="12"/>
  <c r="G43" i="12"/>
  <c r="G44" i="12"/>
  <c r="D45" i="12"/>
  <c r="E45" i="12"/>
  <c r="F45" i="12"/>
  <c r="H45" i="12"/>
  <c r="F6" i="16"/>
  <c r="F7" i="16"/>
  <c r="F8" i="16"/>
  <c r="F9" i="16"/>
  <c r="F10" i="16"/>
  <c r="F11" i="16"/>
  <c r="F12" i="16"/>
  <c r="C13" i="16"/>
  <c r="D13" i="16"/>
  <c r="E13" i="16"/>
  <c r="G13" i="16"/>
  <c r="F15" i="16"/>
  <c r="F19" i="16" s="1"/>
  <c r="F16" i="16"/>
  <c r="F17" i="16"/>
  <c r="F18" i="16"/>
  <c r="C19" i="16"/>
  <c r="D19" i="16"/>
  <c r="E19" i="16"/>
  <c r="G19" i="16"/>
  <c r="C25" i="16"/>
  <c r="D25" i="16"/>
  <c r="E25" i="16"/>
  <c r="F25" i="16"/>
  <c r="G25" i="16"/>
  <c r="F27" i="16"/>
  <c r="F31" i="16" s="1"/>
  <c r="F28" i="16"/>
  <c r="F29" i="16"/>
  <c r="F30" i="16"/>
  <c r="C31" i="16"/>
  <c r="D31" i="16"/>
  <c r="E31" i="16"/>
  <c r="G31" i="16"/>
  <c r="F39" i="16"/>
  <c r="F40" i="16"/>
  <c r="F44" i="16" s="1"/>
  <c r="F41" i="16"/>
  <c r="F42" i="16"/>
  <c r="F43" i="16"/>
  <c r="C44" i="16"/>
  <c r="D44" i="16"/>
  <c r="D46" i="16" s="1"/>
  <c r="E44" i="16"/>
  <c r="E46" i="16" s="1"/>
  <c r="G44" i="16"/>
  <c r="F5" i="2"/>
  <c r="F6" i="2"/>
  <c r="F7" i="2"/>
  <c r="F8" i="2"/>
  <c r="C9" i="2"/>
  <c r="F9" i="2" s="1"/>
  <c r="D9" i="2"/>
  <c r="E9" i="2"/>
  <c r="G9" i="2"/>
  <c r="F11" i="2"/>
  <c r="F12" i="2"/>
  <c r="F13" i="2"/>
  <c r="F14" i="2"/>
  <c r="C15" i="2"/>
  <c r="C19" i="2" s="1"/>
  <c r="D15" i="2"/>
  <c r="D19" i="2"/>
  <c r="D21" i="2" s="1"/>
  <c r="D26" i="2" s="1"/>
  <c r="E15" i="2"/>
  <c r="E19" i="2"/>
  <c r="E21" i="2" s="1"/>
  <c r="E26" i="2" s="1"/>
  <c r="G15" i="2"/>
  <c r="G19" i="2" s="1"/>
  <c r="G21" i="2" s="1"/>
  <c r="G26" i="2" s="1"/>
  <c r="F17" i="2"/>
  <c r="F23" i="2"/>
  <c r="F24" i="2"/>
  <c r="F28" i="2"/>
  <c r="F29" i="2"/>
  <c r="F30" i="2"/>
  <c r="F31" i="2"/>
  <c r="C32" i="2"/>
  <c r="D32" i="2"/>
  <c r="E32" i="2"/>
  <c r="G32" i="2"/>
  <c r="F15" i="2"/>
  <c r="G37" i="12"/>
  <c r="F32" i="2" l="1"/>
  <c r="I20" i="8"/>
  <c r="I20" i="41"/>
  <c r="G45" i="12"/>
  <c r="G25" i="27"/>
  <c r="G27" i="27" s="1"/>
  <c r="G33" i="27" s="1"/>
  <c r="G37" i="27" s="1"/>
  <c r="C46" i="16"/>
  <c r="D47" i="12"/>
  <c r="G31" i="12"/>
  <c r="G47" i="12" s="1"/>
  <c r="E47" i="12"/>
  <c r="H47" i="12"/>
  <c r="G46" i="16"/>
  <c r="F13" i="16"/>
  <c r="F19" i="2"/>
  <c r="C21" i="2"/>
  <c r="C26" i="2" s="1"/>
  <c r="F46" i="16"/>
  <c r="B27" i="21"/>
  <c r="B32" i="22"/>
  <c r="F21" i="2" l="1"/>
  <c r="F26" i="2" s="1"/>
</calcChain>
</file>

<file path=xl/sharedStrings.xml><?xml version="1.0" encoding="utf-8"?>
<sst xmlns="http://schemas.openxmlformats.org/spreadsheetml/2006/main" count="1489" uniqueCount="770">
  <si>
    <t>Unrestricted  funds</t>
  </si>
  <si>
    <t>£</t>
  </si>
  <si>
    <t>Restricted income funds</t>
  </si>
  <si>
    <t>Endowment funds</t>
  </si>
  <si>
    <t>Total this year</t>
  </si>
  <si>
    <t>F01</t>
  </si>
  <si>
    <t>F02</t>
  </si>
  <si>
    <t>F03</t>
  </si>
  <si>
    <t>F04</t>
  </si>
  <si>
    <t>F05</t>
  </si>
  <si>
    <t>S01</t>
  </si>
  <si>
    <t>S02</t>
  </si>
  <si>
    <t>S03</t>
  </si>
  <si>
    <t>S04</t>
  </si>
  <si>
    <t>S05</t>
  </si>
  <si>
    <t>S06</t>
  </si>
  <si>
    <t>S07</t>
  </si>
  <si>
    <t>S08</t>
  </si>
  <si>
    <t>S09</t>
  </si>
  <si>
    <t>Charitable activities</t>
  </si>
  <si>
    <t>S13</t>
  </si>
  <si>
    <t>S14</t>
  </si>
  <si>
    <t xml:space="preserve">Gains and losses on revaluation of fixed assets for the charity’s own use </t>
  </si>
  <si>
    <t>S17</t>
  </si>
  <si>
    <t>Net movement in funds</t>
  </si>
  <si>
    <t>S18</t>
  </si>
  <si>
    <t>Total funds brought forward</t>
  </si>
  <si>
    <t>S19</t>
  </si>
  <si>
    <t xml:space="preserve">Total funds carried forward </t>
  </si>
  <si>
    <t>S20</t>
  </si>
  <si>
    <t>Unrestricted funds</t>
  </si>
  <si>
    <t>Fixed assets</t>
  </si>
  <si>
    <t>B01</t>
  </si>
  <si>
    <t>B02</t>
  </si>
  <si>
    <t>B03</t>
  </si>
  <si>
    <t>Total fixed assets</t>
  </si>
  <si>
    <t>B06</t>
  </si>
  <si>
    <t>Current assets</t>
  </si>
  <si>
    <t>B07</t>
  </si>
  <si>
    <t>B08</t>
  </si>
  <si>
    <t>B09</t>
  </si>
  <si>
    <t>B10</t>
  </si>
  <si>
    <t>Total current assets</t>
  </si>
  <si>
    <t>B11</t>
  </si>
  <si>
    <t>B12</t>
  </si>
  <si>
    <t>Net current assets/(liabilities)</t>
  </si>
  <si>
    <t>B13</t>
  </si>
  <si>
    <t>Total assets less current liabilities</t>
  </si>
  <si>
    <t>B15</t>
  </si>
  <si>
    <t>B16</t>
  </si>
  <si>
    <t>Funds of the Charity</t>
  </si>
  <si>
    <t>B18</t>
  </si>
  <si>
    <t>B19</t>
  </si>
  <si>
    <t>B20</t>
  </si>
  <si>
    <t>Total funds</t>
  </si>
  <si>
    <t>B04</t>
  </si>
  <si>
    <t>B05</t>
  </si>
  <si>
    <t>Grants and donations</t>
  </si>
  <si>
    <t xml:space="preserve">Contractual income and performance related grants </t>
  </si>
  <si>
    <t>Liability recognition</t>
  </si>
  <si>
    <t>Stocks and work in progress</t>
  </si>
  <si>
    <t>POLICIES ADOPTED ADDITIONAL TO OR DIFFERENT FROM THOSE ABOVE</t>
  </si>
  <si>
    <t xml:space="preserve">Volunteer help  </t>
  </si>
  <si>
    <t>Investment gains and losses</t>
  </si>
  <si>
    <t>Grants with performance conditions</t>
  </si>
  <si>
    <t>Tangible fixed assets for use by charity</t>
  </si>
  <si>
    <t>Investments</t>
  </si>
  <si>
    <t>Revaluations</t>
  </si>
  <si>
    <t>Last year</t>
  </si>
  <si>
    <t>This year</t>
  </si>
  <si>
    <t>Total</t>
  </si>
  <si>
    <t>Additions</t>
  </si>
  <si>
    <t>Disposals</t>
  </si>
  <si>
    <t>Transfers *</t>
  </si>
  <si>
    <t>SL or RB</t>
  </si>
  <si>
    <t>Please complete this note if the charity has any tangible fixed assets</t>
  </si>
  <si>
    <t>1.1 Basis of accounting</t>
  </si>
  <si>
    <t>To</t>
  </si>
  <si>
    <t>Amounts falling due after more than one year</t>
  </si>
  <si>
    <t xml:space="preserve"> </t>
  </si>
  <si>
    <t>Trade debtors</t>
  </si>
  <si>
    <t>Other debtors</t>
  </si>
  <si>
    <t>Amounts falling due within one year</t>
  </si>
  <si>
    <t>Trade creditors</t>
  </si>
  <si>
    <t>Other creditors</t>
  </si>
  <si>
    <t>Accruals and deferred income</t>
  </si>
  <si>
    <t>Please complete this note if the charity has any employees.</t>
  </si>
  <si>
    <t>Total staff costs</t>
  </si>
  <si>
    <r>
      <t>Less:</t>
    </r>
    <r>
      <rPr>
        <sz val="11"/>
        <rFont val="Arial"/>
        <family val="2"/>
      </rPr>
      <t xml:space="preserve"> disposals at carrying value</t>
    </r>
  </si>
  <si>
    <r>
      <t>Add/(deduct):</t>
    </r>
    <r>
      <rPr>
        <sz val="11"/>
        <rFont val="Arial"/>
        <family val="2"/>
      </rPr>
      <t xml:space="preserve"> net gain/(loss) on revaluation</t>
    </r>
  </si>
  <si>
    <t>Purpose and Restrictions</t>
  </si>
  <si>
    <t>Fund names</t>
  </si>
  <si>
    <t>Gains and losses</t>
  </si>
  <si>
    <t>Total Funds</t>
  </si>
  <si>
    <t>Amount</t>
  </si>
  <si>
    <t>Total amount of grants paid £</t>
  </si>
  <si>
    <t>Legal authority (eg order, governing document)</t>
  </si>
  <si>
    <t xml:space="preserve">Amounts paid or benefit value </t>
  </si>
  <si>
    <t>Name of the trustee or related party</t>
  </si>
  <si>
    <t>Description of the transaction(s)</t>
  </si>
  <si>
    <t>Print Name</t>
  </si>
  <si>
    <t>Annual accounts for the period</t>
  </si>
  <si>
    <t>Recommended categories by activity</t>
  </si>
  <si>
    <t>Period end date</t>
  </si>
  <si>
    <t>Period start date</t>
  </si>
  <si>
    <t>B14</t>
  </si>
  <si>
    <t>These are included in the Statement of Financial Activities (SoFA) when:</t>
  </si>
  <si>
    <t>Grants payable without performance conditions</t>
  </si>
  <si>
    <t xml:space="preserve">Donated services and facilities </t>
  </si>
  <si>
    <t>Analysis</t>
  </si>
  <si>
    <t>Number</t>
  </si>
  <si>
    <t>Charitable Activities</t>
  </si>
  <si>
    <t>Fundraising</t>
  </si>
  <si>
    <t>Governance</t>
  </si>
  <si>
    <t>Other</t>
  </si>
  <si>
    <t xml:space="preserve">Total </t>
  </si>
  <si>
    <t>The parts of the charity in which the employees work</t>
  </si>
  <si>
    <t>ü</t>
  </si>
  <si>
    <t>•  and with*</t>
  </si>
  <si>
    <t>Tax reclaims on donations and gifts</t>
  </si>
  <si>
    <t>Where the charity gives a grant with conditions for its payment being a specific level of service or output to be provided, such grants are only recognised in the SoFA once the recipient of the grant has provided the specified service or output.</t>
  </si>
  <si>
    <t>Freehold land &amp; buildings</t>
  </si>
  <si>
    <t>Other land &amp; buildings</t>
  </si>
  <si>
    <t>Plant, machinery and motor vehicles</t>
  </si>
  <si>
    <t>Fixtures, fittings and equipment</t>
  </si>
  <si>
    <t>Prepayments and accrued income</t>
  </si>
  <si>
    <t>Fund balances brought forward</t>
  </si>
  <si>
    <t>Fund balances carried forward</t>
  </si>
  <si>
    <t>Relationship to charity</t>
  </si>
  <si>
    <t>The following are significant matters which are not covered in other notes and need to be included to provide a proper understanding of the accounts.  If there is insufficient room here, please add a separate sheet.</t>
  </si>
  <si>
    <t>Incoming resources (Note 3)</t>
  </si>
  <si>
    <t>S15</t>
  </si>
  <si>
    <r>
      <t>This section should be completed by all charities</t>
    </r>
    <r>
      <rPr>
        <i/>
        <sz val="11"/>
        <rFont val="Arial"/>
        <family val="2"/>
      </rPr>
      <t>.</t>
    </r>
  </si>
  <si>
    <t>The value of any voluntary help received is not included in the accounts but is described in the trustees’ annual report.</t>
  </si>
  <si>
    <r>
      <t>Please complete this note if the charity has analysed its expenses using activity categories and has support costs.</t>
    </r>
    <r>
      <rPr>
        <sz val="11"/>
        <rFont val="Arial"/>
        <family val="2"/>
      </rPr>
      <t xml:space="preserve">  </t>
    </r>
  </si>
  <si>
    <t>Please complete this note if the charity made any grants or donations which in aggregate form a material part of the charitable activities undertaken.</t>
  </si>
  <si>
    <r>
      <t>Other investments</t>
    </r>
    <r>
      <rPr>
        <b/>
        <sz val="11"/>
        <color indexed="12"/>
        <rFont val="Arial"/>
        <family val="2"/>
      </rPr>
      <t xml:space="preserve"> </t>
    </r>
  </si>
  <si>
    <r>
      <t>·</t>
    </r>
    <r>
      <rPr>
        <sz val="10"/>
        <rFont val="Times New Roman"/>
        <family val="1"/>
      </rPr>
      <t xml:space="preserve">       </t>
    </r>
    <r>
      <rPr>
        <sz val="10"/>
        <rFont val="Arial"/>
        <family val="2"/>
      </rPr>
      <t>the monetary value can be measured with sufficient reliability.</t>
    </r>
  </si>
  <si>
    <t>Transfers*</t>
  </si>
  <si>
    <t>**Basis</t>
  </si>
  <si>
    <t xml:space="preserve">** Rate </t>
  </si>
  <si>
    <t>** Please indicate the method of depreciation by deleting the method not applicable (SL = straight line; RB = reducing balance). Also please indicate the rate of depreciation: for straight line, what is the anticipated life of the asset (in years); for reducing balance, what is the percentage annual deduction.</t>
  </si>
  <si>
    <t>*  The "transfers" row is for movements between fixed asset categories.</t>
  </si>
  <si>
    <t>Analysis of investments</t>
  </si>
  <si>
    <t>Please complete this note if the charity has any debtors or prepayments.</t>
  </si>
  <si>
    <t>Please complete this note if the charity has any creditors or accruals.</t>
  </si>
  <si>
    <t>Transfers</t>
  </si>
  <si>
    <t>Section B                      Balance sheet</t>
  </si>
  <si>
    <t xml:space="preserve">Note 2                           Accounting policies </t>
  </si>
  <si>
    <t>Signature</t>
  </si>
  <si>
    <r>
      <t>Signed by one or two trustees on behalf of all the trustees</t>
    </r>
    <r>
      <rPr>
        <sz val="10"/>
        <color indexed="11"/>
        <rFont val="Arial"/>
        <family val="2"/>
      </rPr>
      <t xml:space="preserve"> </t>
    </r>
  </si>
  <si>
    <r>
      <t xml:space="preserve">Note 1 </t>
    </r>
    <r>
      <rPr>
        <b/>
        <sz val="12"/>
        <rFont val="Arial"/>
        <family val="2"/>
      </rPr>
      <t xml:space="preserve">     Basis of preparation</t>
    </r>
  </si>
  <si>
    <t>Section C                                            Notes to the accounts</t>
  </si>
  <si>
    <t>Section C                                            Notes to the accounts                                                        (cont)</t>
  </si>
  <si>
    <t>Section C                                            Notes to the accounts                                   (cont)</t>
  </si>
  <si>
    <r>
      <t>·</t>
    </r>
    <r>
      <rPr>
        <sz val="10"/>
        <rFont val="Times New Roman"/>
        <family val="1"/>
      </rPr>
      <t xml:space="preserve">       </t>
    </r>
    <r>
      <rPr>
        <sz val="10"/>
        <rFont val="Arial"/>
        <family val="2"/>
      </rPr>
      <t>the charity becomes entitled to the resources;</t>
    </r>
  </si>
  <si>
    <r>
      <t>Grants to institutions</t>
    </r>
    <r>
      <rPr>
        <sz val="11"/>
        <rFont val="Arial"/>
        <family val="2"/>
      </rPr>
      <t xml:space="preserve"> </t>
    </r>
  </si>
  <si>
    <t>Grants to individuals</t>
  </si>
  <si>
    <t>Please complete this note if the charity has any investment assets.</t>
  </si>
  <si>
    <t>Prior year funds</t>
  </si>
  <si>
    <t>Income and endowments from:</t>
  </si>
  <si>
    <t>Donations and legacies</t>
  </si>
  <si>
    <t>Other trading activities</t>
  </si>
  <si>
    <t>Expenditure on:</t>
  </si>
  <si>
    <t>Raising funds</t>
  </si>
  <si>
    <t>Net gains/(losses) on investments</t>
  </si>
  <si>
    <t>Transfers between funds</t>
  </si>
  <si>
    <t>Other gains/(losses)</t>
  </si>
  <si>
    <t>Net income/(expenditure)</t>
  </si>
  <si>
    <t>Please complete this note if the charity has any intangible assets</t>
  </si>
  <si>
    <t>Research &amp; development</t>
  </si>
  <si>
    <t>Patents and trademarks</t>
  </si>
  <si>
    <t>Please complete this note if the charity has heritage assets</t>
  </si>
  <si>
    <t>At valuation Group A</t>
  </si>
  <si>
    <t>At cost Group B</t>
  </si>
  <si>
    <t>Carrying amount at the beginning of the period</t>
  </si>
  <si>
    <t>Depreciation/impairment</t>
  </si>
  <si>
    <t>Revaluation</t>
  </si>
  <si>
    <t>Carrying amount at the end of period</t>
  </si>
  <si>
    <t>Purchases</t>
  </si>
  <si>
    <t>Group A</t>
  </si>
  <si>
    <t>Group B</t>
  </si>
  <si>
    <t>Donations</t>
  </si>
  <si>
    <t>Total additions</t>
  </si>
  <si>
    <t>Charge for impairment</t>
  </si>
  <si>
    <t>Total charge for impairment</t>
  </si>
  <si>
    <t xml:space="preserve">Disposals </t>
  </si>
  <si>
    <t>Group A - carrying amount</t>
  </si>
  <si>
    <t>Group B - carrying amount</t>
  </si>
  <si>
    <t>Total disposals</t>
  </si>
  <si>
    <t>Carrying (fair) value at end of year</t>
  </si>
  <si>
    <t>Fair value at year end</t>
  </si>
  <si>
    <t>Cost less impairment</t>
  </si>
  <si>
    <t>Social investments</t>
  </si>
  <si>
    <t>Description</t>
  </si>
  <si>
    <t>Extraordinary item 1</t>
  </si>
  <si>
    <t>Extraordinary item 2</t>
  </si>
  <si>
    <t>Where any endowment fund is converted into income in the reporting period, please give the reason for the conversion.</t>
  </si>
  <si>
    <t>Total expenditure on raising funds</t>
  </si>
  <si>
    <t>Analysis of expenditure on charitable activities</t>
  </si>
  <si>
    <t>Activity or programme</t>
  </si>
  <si>
    <t>Activities undertaken directly</t>
  </si>
  <si>
    <t>Grant funding of activities</t>
  </si>
  <si>
    <t>Support costs</t>
  </si>
  <si>
    <t>Activity 1</t>
  </si>
  <si>
    <t>Activity 2</t>
  </si>
  <si>
    <t>Activity 3</t>
  </si>
  <si>
    <t>S10</t>
  </si>
  <si>
    <t>S11</t>
  </si>
  <si>
    <t>S12</t>
  </si>
  <si>
    <t>S16</t>
  </si>
  <si>
    <t>·       it is more likely than not that the trustees will receive the resources; and</t>
  </si>
  <si>
    <t>Government grant 1</t>
  </si>
  <si>
    <t>Government grant 2</t>
  </si>
  <si>
    <t>Government grant 3</t>
  </si>
  <si>
    <t>Please provide details of any unfulfilled conditions and other contingencies attaching to grants that have been recognised in income.</t>
  </si>
  <si>
    <t>Please give details of other forms of government assistance from which the charity has directly benefited.</t>
  </si>
  <si>
    <t>Please complete this note if the charity has deferred income.</t>
  </si>
  <si>
    <t>Please explain the reasons why income is deferred.</t>
  </si>
  <si>
    <t>Movement in deferred income account</t>
  </si>
  <si>
    <t>Balance at the start of the reporting period</t>
  </si>
  <si>
    <t>Amounts added in current period</t>
  </si>
  <si>
    <t>Amounts released to income from previous periods</t>
  </si>
  <si>
    <t>Balance at the end of the reporting period</t>
  </si>
  <si>
    <t>Net income/(expenditure) before investment gains/(losses)</t>
  </si>
  <si>
    <t>Reconciliation of funds:</t>
  </si>
  <si>
    <t>S21</t>
  </si>
  <si>
    <t>Donations and legacies:</t>
  </si>
  <si>
    <t>Donations and gifts</t>
  </si>
  <si>
    <t>Gift Aid</t>
  </si>
  <si>
    <t>Legacies</t>
  </si>
  <si>
    <t>Charitable activities:</t>
  </si>
  <si>
    <t>Other trading activities:</t>
  </si>
  <si>
    <t>General grants provided by government/other charities</t>
  </si>
  <si>
    <t>Membership subscriptions and sponsorships which are in substance donations</t>
  </si>
  <si>
    <t>Income from investments:</t>
  </si>
  <si>
    <t>Interest income</t>
  </si>
  <si>
    <t>Dividend income</t>
  </si>
  <si>
    <t>Rental and leasing income</t>
  </si>
  <si>
    <t xml:space="preserve">Other </t>
  </si>
  <si>
    <t>Other:</t>
  </si>
  <si>
    <t>Conversion of endowment funds into income</t>
  </si>
  <si>
    <t>Gain on disposal of a tangible fixed asset held for charity's own use</t>
  </si>
  <si>
    <t>Gain on disposal of a programme related investment</t>
  </si>
  <si>
    <t>Royalties from the exploitation of intellectual property rights</t>
  </si>
  <si>
    <t>Incurred seeking grants</t>
  </si>
  <si>
    <t>Investment management costs:</t>
  </si>
  <si>
    <t>Portfolio management costs</t>
  </si>
  <si>
    <t>Cost of obtaining investment advice</t>
  </si>
  <si>
    <t>Investment administration costs</t>
  </si>
  <si>
    <t>Intellectual property licencing costs</t>
  </si>
  <si>
    <t>Rent collection, property repairs and maintenance charges</t>
  </si>
  <si>
    <t>Activity or project 1</t>
  </si>
  <si>
    <t>Activity or project 2</t>
  </si>
  <si>
    <t>Activity or project 3</t>
  </si>
  <si>
    <t>Activity or project 4</t>
  </si>
  <si>
    <t>Please enter “Nil” if the charity does not identify and/or allocate support costs.</t>
  </si>
  <si>
    <t>Donated goods, facilities and  services</t>
  </si>
  <si>
    <t xml:space="preserve">Other information: </t>
  </si>
  <si>
    <t>Amounts charged against the provision in the current period</t>
  </si>
  <si>
    <t>Unused amounts reversed during the period</t>
  </si>
  <si>
    <t>Support cost (examples)</t>
  </si>
  <si>
    <t>Grand total</t>
  </si>
  <si>
    <t>Basis of allocation</t>
  </si>
  <si>
    <t>(Describe method)</t>
  </si>
  <si>
    <t>Pension contribution</t>
  </si>
  <si>
    <t xml:space="preserve">Remuneration </t>
  </si>
  <si>
    <t>TOTAL</t>
  </si>
  <si>
    <t>Please give details of why remuneration or other employment benefits were paid.</t>
  </si>
  <si>
    <t>Name of trustee</t>
  </si>
  <si>
    <t>Balance at period end</t>
  </si>
  <si>
    <t>For any related party, please provide details of any guarantees given or received.</t>
  </si>
  <si>
    <t>Assurance services other than audit or independent examination</t>
  </si>
  <si>
    <t>Tax advisory fees</t>
  </si>
  <si>
    <t>Please complete if an ex-gratia payment is made.</t>
  </si>
  <si>
    <t>Please explain the nature of the payment</t>
  </si>
  <si>
    <t>Please state the legal authority or reason for making the payment</t>
  </si>
  <si>
    <t>Please state the amount of the payment (or value of any waiver of a right to an asset)</t>
  </si>
  <si>
    <t>Social security costs</t>
  </si>
  <si>
    <t>Pension costs (defined contribution scheme)</t>
  </si>
  <si>
    <t>Other employee benefits</t>
  </si>
  <si>
    <t>Please complete if any redundancy or termination payment is made in the period.</t>
  </si>
  <si>
    <t>Total amount of payment</t>
  </si>
  <si>
    <t>Please provide details of expenditure on staff working for the charity whose contracts are with and are paid by a related party</t>
  </si>
  <si>
    <t>Band</t>
  </si>
  <si>
    <t>Number of employees</t>
  </si>
  <si>
    <t>£60,000 to £69,999</t>
  </si>
  <si>
    <t>£70,000 to £79,999</t>
  </si>
  <si>
    <t>£80,000 to £89,999</t>
  </si>
  <si>
    <t>£90,000 to £99,999</t>
  </si>
  <si>
    <t>£100,000 to £109,999</t>
  </si>
  <si>
    <t>Provisions for liabilities</t>
  </si>
  <si>
    <t>Total net assets or liabilities</t>
  </si>
  <si>
    <t>Revaluation reserve</t>
  </si>
  <si>
    <t>At the beginning of the year</t>
  </si>
  <si>
    <t>At end of the year</t>
  </si>
  <si>
    <t>At beginning of the year</t>
  </si>
  <si>
    <t>Depreciation</t>
  </si>
  <si>
    <t>Impairment</t>
  </si>
  <si>
    <t>Net book value at the beginning of the year</t>
  </si>
  <si>
    <t>Net book value at the end of the year</t>
  </si>
  <si>
    <t>At end of year</t>
  </si>
  <si>
    <t>Nat book value at the beginning of the year</t>
  </si>
  <si>
    <t xml:space="preserve"> the effective date of the revaluation</t>
  </si>
  <si>
    <t xml:space="preserve"> the methods applied</t>
  </si>
  <si>
    <t xml:space="preserve"> the carrying amount that would have been recognised had the assets been carried under the cost model.</t>
  </si>
  <si>
    <t>If an accounting policy of revaluation is adopted, please provide:</t>
  </si>
  <si>
    <t>the name of independent valuer, if applicable</t>
  </si>
  <si>
    <t xml:space="preserve"> the methods applied and significant assumptions</t>
  </si>
  <si>
    <t>Heritage asset 1</t>
  </si>
  <si>
    <t>Heritage asset 2</t>
  </si>
  <si>
    <t>Heritage asset 3</t>
  </si>
  <si>
    <t>Heritage asset 4</t>
  </si>
  <si>
    <t>any significant limitations on the valuation</t>
  </si>
  <si>
    <t>qualifications of independent valuer</t>
  </si>
  <si>
    <t>Cash or cash equivalents</t>
  </si>
  <si>
    <t>Listed investments</t>
  </si>
  <si>
    <t>Investment properties</t>
  </si>
  <si>
    <t>Carrying (fair) value at beginning of period</t>
  </si>
  <si>
    <r>
      <t>Add/(deduct):</t>
    </r>
    <r>
      <rPr>
        <sz val="11"/>
        <rFont val="Arial"/>
        <family val="2"/>
      </rPr>
      <t xml:space="preserve"> transfer in/(out) in the period</t>
    </r>
  </si>
  <si>
    <t>Please note that Fair Value in this context is the amount for which an asset could be exchanged between knowlegable and willing parties in an arm's length transaction.  For traded securities, the fair value is the value of the security quoted on the London Stock Exchange Daily Official List or equivalent.  For other assets where there is no market price on a traded market, it is the trustees' or valuers' best estimate of fair value.</t>
  </si>
  <si>
    <r>
      <t>Add:</t>
    </r>
    <r>
      <rPr>
        <sz val="11"/>
        <rFont val="Arial"/>
        <family val="2"/>
      </rPr>
      <t xml:space="preserve"> additions to investments during period*</t>
    </r>
  </si>
  <si>
    <t>*Please specify additions resulting from acquisitions through business combinations, if any.</t>
  </si>
  <si>
    <t>Please complete this note if the charity holds any stock items</t>
  </si>
  <si>
    <t>Stock</t>
  </si>
  <si>
    <t>Work in progress</t>
  </si>
  <si>
    <t>Analysis of current asset investments</t>
  </si>
  <si>
    <t>Accruals for grants payable</t>
  </si>
  <si>
    <t>Bank loans and overdrafts</t>
  </si>
  <si>
    <t>Payments received on account for contracts or performance-related grants</t>
  </si>
  <si>
    <t>Taxation and social security</t>
  </si>
  <si>
    <t xml:space="preserve"> - a brief description of any obligations on the balance sheet and the expected amount and timing of resulting payments;</t>
  </si>
  <si>
    <t xml:space="preserve"> - the amount of any expected reimbursement, stating the amount of any asset that has been recognised for that expected reimbursement.</t>
  </si>
  <si>
    <t xml:space="preserve"> - an indication of the uncertainties about the amount or timing of those outflows; and</t>
  </si>
  <si>
    <t>Where the charity has contingent liabililities, please complete the following section unless the possibility of their existence is remote.</t>
  </si>
  <si>
    <t>Estimate of financial effect</t>
  </si>
  <si>
    <t>Where the charity has contingent assets, please complete the following section when their existence is probable</t>
  </si>
  <si>
    <t>Please provide the following information where practicable:</t>
  </si>
  <si>
    <t>Description of item</t>
  </si>
  <si>
    <t>Where it is not practical to make one or more of these disclosures, please state this fact</t>
  </si>
  <si>
    <t>Please provide a description of the events and circumstances that led to the recognition or reversal of an impairment loss.</t>
  </si>
  <si>
    <t>Please provide details of the nature of the event</t>
  </si>
  <si>
    <t>Provide an estimate of the financial effect of the  event or a statement that such an estimate cannot be made</t>
  </si>
  <si>
    <t>Names of institution</t>
  </si>
  <si>
    <t>Total grants to institutions in reporting period</t>
  </si>
  <si>
    <t>Salaries and wages</t>
  </si>
  <si>
    <t>Related party (Yes or No)</t>
  </si>
  <si>
    <t>Description/name of party</t>
  </si>
  <si>
    <t>Amount received</t>
  </si>
  <si>
    <t>Amount paid out</t>
  </si>
  <si>
    <t>Balance held at period end</t>
  </si>
  <si>
    <t>Please provide details and amount of any guarantee made to or on behalf of a third party</t>
  </si>
  <si>
    <t>Name of the entity or entities benefitting from those guarantees</t>
  </si>
  <si>
    <t>Please explain how the guarantee furthers the charity's aims</t>
  </si>
  <si>
    <t>Terms and conditions eg interest rate, security provided</t>
  </si>
  <si>
    <t>Value of any concessionary loans which have been committed but not taken up at the reporting date</t>
  </si>
  <si>
    <t xml:space="preserve">Amounts payable within 1 year </t>
  </si>
  <si>
    <t xml:space="preserve">Amounts payable after more than 1 year </t>
  </si>
  <si>
    <t xml:space="preserve">Amounts receivable within 1 year </t>
  </si>
  <si>
    <t xml:space="preserve">Amounts receivable after more than 1 year </t>
  </si>
  <si>
    <t>Provision for bad debts at period end</t>
  </si>
  <si>
    <t>Amounts written off during reporting period</t>
  </si>
  <si>
    <t>Income</t>
  </si>
  <si>
    <t>Expenditure</t>
  </si>
  <si>
    <t>Purpose of the designation</t>
  </si>
  <si>
    <t>Planned use</t>
  </si>
  <si>
    <t>These accounts have been prepared under the historical cost convention with items recognised at cost or transaction value unless otherwise stated in the relevant note(s) to these accounts.</t>
  </si>
  <si>
    <t xml:space="preserve"> the Statement of Recommended Practice: Accounting and Reporting by Charities preparing their accounts in accordance with the Financial Reporting Standard applicable in the UK and Republic of Ireland (FRS 102) issued on 16 July 2014</t>
  </si>
  <si>
    <r>
      <t>•</t>
    </r>
    <r>
      <rPr>
        <sz val="11"/>
        <rFont val="Times New Roman"/>
        <family val="1"/>
      </rPr>
      <t> </t>
    </r>
    <r>
      <rPr>
        <sz val="11"/>
        <rFont val="Arial"/>
        <family val="2"/>
      </rPr>
      <t xml:space="preserve"> and with the Charities Act 2011.</t>
    </r>
  </si>
  <si>
    <t>The accounts have been prepared in accordance with:</t>
  </si>
  <si>
    <t>An explanation as to those factors that support the conclusion that the charity is a going concern;</t>
  </si>
  <si>
    <t>Disclosure of any uncertainties that make the going concern assumption doubtful;</t>
  </si>
  <si>
    <t>If there are material uncertainties related to events or conditions that cast significant doubt on the charity's ability to continue as a going concern, please provide the following details or state "Not applicable", if appropriate:</t>
  </si>
  <si>
    <t>the Financial Reporting Standard applicable in the United Kingdom and Republic of Ireland (FRS 102)</t>
  </si>
  <si>
    <t>Where accounts are not prepared on a going concern basis, please disclose this fact together with the basis on which the trustees prepared the accounts and the reason why the charity is not regarded as a going concern.</t>
  </si>
  <si>
    <t>Please provide a description of the nature of each change in accounting policy</t>
  </si>
  <si>
    <t>Reconcilation of funds per previous GAAP to funds determined under FRS 102</t>
  </si>
  <si>
    <t>Start of period</t>
  </si>
  <si>
    <t>End of period</t>
  </si>
  <si>
    <t>Fund balances as previously stated</t>
  </si>
  <si>
    <t>Adjustments:</t>
  </si>
  <si>
    <t>Fund balance as restated</t>
  </si>
  <si>
    <t>Reconcilation of net income/(net expenditure) per previous GAAP to net income/(net expenditure) under FRS 102</t>
  </si>
  <si>
    <t>Net income/(expenditure) as previously stated</t>
  </si>
  <si>
    <t>Previous period net income/(expenditure) as restated</t>
  </si>
  <si>
    <t>Cash &amp; cash equivalents</t>
  </si>
  <si>
    <t>Type of expenses reimbursed</t>
  </si>
  <si>
    <t>Accommodation</t>
  </si>
  <si>
    <t>Please provide the number of trustees reimbursed for expenses or who had expenses paid by the charity</t>
  </si>
  <si>
    <t>Please give details of the number of employees whose total employee benefits (excluding employer pension costs) fell within each band of £10,000 from £60,000 upwards.  If there are no such transactions, please enter 'true' in the box provided.</t>
  </si>
  <si>
    <t>No employees received employee benefits (excluding employer pension costs) for the reporting period of more than £60,000</t>
  </si>
  <si>
    <t>The extent of redundancy funding at the balance sheet date</t>
  </si>
  <si>
    <t>Seconded staff</t>
  </si>
  <si>
    <t>Use of property</t>
  </si>
  <si>
    <t>Please give details of other forms of other donated goods and services not recognised in the accounts, eg contribution of unpaid volunteers.</t>
  </si>
  <si>
    <t>Please provide details of any unfulfilled conditions and other contingencies attaching to resources from donated goods and services not recognised in income.</t>
  </si>
  <si>
    <t>Extraordinary items</t>
  </si>
  <si>
    <t>There have been no related party transactions in the reporting period (True or False)</t>
  </si>
  <si>
    <t>None of the trustees have been paid any remuneration or received any other benefits from an employment with their charity or a related entity (True or False)</t>
  </si>
  <si>
    <t>Please give details of any transaction undertaken by (or on behalf of) the charity in which a related party has a material interest, including where funds have been held as agent for related parties.  If there are no such transactions, please enter 'true' in the box provided.</t>
  </si>
  <si>
    <t>Please explain the basis for allocating the liability and expense of defined contribution pension scheme between activities and between restricted and unrestricted funds.</t>
  </si>
  <si>
    <t>Amount of contributions recognised in the SOFA as an expense</t>
  </si>
  <si>
    <t>Please confirm that altough the scheme is accounted for as a defined contribution plan, it is a defined benefit plan.</t>
  </si>
  <si>
    <t>Please provide such information as is available about the plan's surplus or deficit and the implications, if any, for the reporting charity</t>
  </si>
  <si>
    <t>Describe the extent to which the charity can be liable to the plan for other entities' obligations under the terms and conditions of the multi-employer plan</t>
  </si>
  <si>
    <t>Offsetting</t>
  </si>
  <si>
    <t>Legacies are included in the SOFA when receipt is probable, that is, when there has been grant of probate, the executors have established that there are sufficient assets in the estate and any conditions attached to the legacy are either within the control of the charity or have been met.</t>
  </si>
  <si>
    <t>This is only included in the SoFA once the charity has provided the related goods or services or met the performance related conditions.</t>
  </si>
  <si>
    <t>Donated goods</t>
  </si>
  <si>
    <t>Donated goods for resale are measured at fair value on initial recognition, which is the expected proceeds from sale less the expected costs of sale, and recognised in 'Income from other trading activities' with the corresponding stock recognised in the balance sheet.  On its sale the value of stock is charged against 'Income from other trading activities' and the proceeds from  sale are also recognised as 'Income from other trading activities'.</t>
  </si>
  <si>
    <t>The cost of any stock of goods donated for distribution to beneficiaries is deemed to be the fair value of those gifts at the time of their receipt and they are recognised on receipt.  In the reporting period in which the stocks are distributed, they are recognised as an expense at the carrying amount of the stocks at distribution.</t>
  </si>
  <si>
    <t xml:space="preserve">Goods donated for on-going use by the charity are recognised as tangible fixed assets and included in the SoFA as incoming resources when receivable.  </t>
  </si>
  <si>
    <t xml:space="preserve">Donated services and facilities are included in the SOFA when received at the value of the gift to the charity provided the value of the gift can be measured reliably.  </t>
  </si>
  <si>
    <t>Donated services and facilities that are consumed immediately are recognised as income with an equivalent amount recognised as an expense under the appropriate heading in the SOFA.</t>
  </si>
  <si>
    <t>This includes any realised or unrealised gains or losses on the sale of investments and any gain or loss resulting from revaluing investments to market value at the end of the year.</t>
  </si>
  <si>
    <t>Income from interest, royalties and dividends</t>
  </si>
  <si>
    <t>This is included in the accounts when receipt is probable and the amount receivable can be measured reliably.</t>
  </si>
  <si>
    <t xml:space="preserve">Liabilities are recognised where it is more likely than not that there is a legal or constructive obligation committing the charity to pay out resources and the amount of the obligation can be measured with reasonable certainty. </t>
  </si>
  <si>
    <t>Governance  and support costs</t>
  </si>
  <si>
    <r>
      <t>Fixed asset investments in quoted shares, traded bonds and similar investments</t>
    </r>
    <r>
      <rPr>
        <b/>
        <sz val="10"/>
        <rFont val="Arial"/>
        <family val="2"/>
      </rPr>
      <t xml:space="preserve"> </t>
    </r>
    <r>
      <rPr>
        <sz val="10"/>
        <rFont val="Arial"/>
        <family val="2"/>
      </rPr>
      <t>are valued at initially at cost  and subsequently at fair value (their market value) at the year end.  The same treatment is applied to unlisted investments unless fair value cannot be measured reliably in which case it is measured at cost less impairment.</t>
    </r>
  </si>
  <si>
    <t>There has been no offsetting of assets and liabilities, or income and expenses, unless required or permitted by the FRS 102 SORP or FRS 102.</t>
  </si>
  <si>
    <t>Donated goods are measured at fair value (the amount for which the asset could be exchanged) unless impractical to do so.</t>
  </si>
  <si>
    <t xml:space="preserve">    </t>
  </si>
  <si>
    <t>Purpose</t>
  </si>
  <si>
    <r>
      <t>Amount of concessionary loans made (</t>
    </r>
    <r>
      <rPr>
        <b/>
        <i/>
        <sz val="10"/>
        <rFont val="Arial"/>
        <family val="2"/>
      </rPr>
      <t>Multiple loans made may be disclosed in aggregate provided that such aggregation does not obsure significant information</t>
    </r>
    <r>
      <rPr>
        <b/>
        <sz val="11"/>
        <rFont val="Arial"/>
        <family val="2"/>
      </rPr>
      <t>).</t>
    </r>
  </si>
  <si>
    <r>
      <t xml:space="preserve">Amount of concessionary loans received </t>
    </r>
    <r>
      <rPr>
        <b/>
        <i/>
        <sz val="10"/>
        <rFont val="Arial"/>
        <family val="2"/>
      </rPr>
      <t>(Multiple loans received may be disclosed in aggregate provided that such aggregation does not obsure significant information).</t>
    </r>
  </si>
  <si>
    <t>2.1 RECONCILIATION WITH PREVIOUS GENERALLY ACCEPTED ACCOUNTING PRACTICE</t>
  </si>
  <si>
    <t>2.3 EXPENDITURE AND LIABILITIES</t>
  </si>
  <si>
    <t>2.4 ASSETS</t>
  </si>
  <si>
    <t>Please complete this note events (not requiring adjustment to the accounts) have occurred after the end of the reporting period but before the accounts are authorised which relate to conditions that arose after the end of the reporting period.</t>
  </si>
  <si>
    <t>Date of approval dd/mm/yyyy</t>
  </si>
  <si>
    <t>The charity constitutes a public benefit entity as defined by FRS 102.*</t>
  </si>
  <si>
    <t>* -Tick as appropriate</t>
  </si>
  <si>
    <t>Yes*</t>
  </si>
  <si>
    <t>No*</t>
  </si>
  <si>
    <t>2.2 INCOME</t>
  </si>
  <si>
    <t>Recognition of income</t>
  </si>
  <si>
    <t>Government grants</t>
  </si>
  <si>
    <t>The charity has received government grants in the reporting period</t>
  </si>
  <si>
    <t>In the case of performance related grants, income must only be recognised to the extent that the charity has provided the specified goods or services as entitlement to the grant only occurs when the performance related conditions are met (5.16 FRS 102 SORP).</t>
  </si>
  <si>
    <t>Income from membership subscriptions</t>
  </si>
  <si>
    <t>Membership subscriptions received in the nature of a gift are recognised in Donations and Legacies.</t>
  </si>
  <si>
    <t>Membership subscriptions which gives a member the right to buy services or other benefits are recognised as income earned from the provision of goods and services as income from charitable activities.</t>
  </si>
  <si>
    <t>Settlement of insurance claims</t>
  </si>
  <si>
    <t xml:space="preserve">Support costs have been allocated between governance costs and other support.  Governance costs comprise all costs involving public accountability of the charity and its compliance with regulation and good practice.  </t>
  </si>
  <si>
    <t>Support costs include central functions and have been allocated to activity cost categories on a basis consistent with the use of resources, eg allocating property costs by floor areas, or per capita, staff costs by the time spent and other costs by their usage.</t>
  </si>
  <si>
    <t>Where there are no conditions attaching to the grant that enables the donor charity to realistically avoid the commitment, a liability for the full funding obligation must be recognised.</t>
  </si>
  <si>
    <t>Redundancy cost</t>
  </si>
  <si>
    <t>Deferred income</t>
  </si>
  <si>
    <t>They are valued at cost.</t>
  </si>
  <si>
    <t xml:space="preserve">These are capitalised if they can be used for more than one year, and cost at least </t>
  </si>
  <si>
    <t>Gift Aid receivable is included in income when there is a valid declaration from the donor.  Any Gift Aid amount recovered on a donation is considered to be part of that gift and is treated as an addition to the same fund as the initial donation unless the donor or the terms of the appeal have specified otherwise.</t>
  </si>
  <si>
    <t>No material item of deferred income has been included in the accounts.</t>
  </si>
  <si>
    <t>Prior year</t>
  </si>
  <si>
    <t>Within the income items above the following items are material: (please disclose the nature, amount and any prior year amounts)</t>
  </si>
  <si>
    <t>All income in the prior year was unrestricted except for: (please provide description and amounts)</t>
  </si>
  <si>
    <t>Expenditure on raising funds:</t>
  </si>
  <si>
    <t>Expenditure on charitable activities</t>
  </si>
  <si>
    <t>Total expenditure on charitable activities</t>
  </si>
  <si>
    <t>Total other expenditure</t>
  </si>
  <si>
    <t>TOTAL EXPENDITURE</t>
  </si>
  <si>
    <t>Other information:</t>
  </si>
  <si>
    <t>TOTAL INCOME</t>
  </si>
  <si>
    <t>Support Costs</t>
  </si>
  <si>
    <t>Total prior year</t>
  </si>
  <si>
    <t>Prior year expenditure on charitable activities can be analysed as follows:</t>
  </si>
  <si>
    <t>Incurred seeking donations</t>
  </si>
  <si>
    <t>Incurred seeking legacies</t>
  </si>
  <si>
    <t>Operating membership schemes and social lotteries</t>
  </si>
  <si>
    <t>Staging fundraising events</t>
  </si>
  <si>
    <t>Fudraising agents</t>
  </si>
  <si>
    <t>Operating charity shops</t>
  </si>
  <si>
    <t>Operating a trading company undertaking non-charitable trading activity</t>
  </si>
  <si>
    <t>Advertising, marketing, direct mail and publicity</t>
  </si>
  <si>
    <t>Start up costs incurred in generating new source of future income</t>
  </si>
  <si>
    <t>Database development costs</t>
  </si>
  <si>
    <t>Note 3                           Analysis of income</t>
  </si>
  <si>
    <t>Within the expenditure items above the following items are material: (please disclose the nature, amount and any prior year amounts)</t>
  </si>
  <si>
    <t>Please explain the nature of each extraordinary item occurring in the period.</t>
  </si>
  <si>
    <t>Extraordinary item 3</t>
  </si>
  <si>
    <t>Extraordinary item 4</t>
  </si>
  <si>
    <t>Total extrordinary items</t>
  </si>
  <si>
    <t>Please provide details of the accounting policy adopted for the apportionment of costs between activities and any estimation techniques used to calculate their apportionment.</t>
  </si>
  <si>
    <t>Please state the accounting policy for any redundancy or termination payments</t>
  </si>
  <si>
    <t>Please provide details of the accounting policy for the recognition and valuation of donated goods, facilities and services.</t>
  </si>
  <si>
    <t>My charity has made grants to particular institutions that are material in the context of its grantmaking.  Details of the institution supported, purpose of the grant and total paid to each institution is available on the charity's web site.</t>
  </si>
  <si>
    <t>Yes</t>
  </si>
  <si>
    <t>No</t>
  </si>
  <si>
    <t>Please provide details of charity's URL.</t>
  </si>
  <si>
    <t>Provide details below</t>
  </si>
  <si>
    <t>Other unanalysed grants</t>
  </si>
  <si>
    <t>TOTAL GRANTS PAID</t>
  </si>
  <si>
    <t>Please disclose the accounting policy for intangible fixed assets including:</t>
  </si>
  <si>
    <t>Reasons for choosing amortisation rates</t>
  </si>
  <si>
    <t>Policies for the recognition of any capital development</t>
  </si>
  <si>
    <t>Group C</t>
  </si>
  <si>
    <t>This year £</t>
  </si>
  <si>
    <t>Last year £</t>
  </si>
  <si>
    <t>The charity made no redundancy payments during the reporting period.</t>
  </si>
  <si>
    <t>The charity has incurred expenditure on support costs.</t>
  </si>
  <si>
    <t>Intangible fixed assets</t>
  </si>
  <si>
    <t>Goods or services provided as part of a charitable activity are measured at net realisable value based on the service potential provided by items of stock.</t>
  </si>
  <si>
    <t>Stocks held for sale as part of non-charitable trade are measured at the lower or cost or net realisable value.</t>
  </si>
  <si>
    <t>Work in progress is valued at cost less any foreseeable loss that is likely to occur on the contract.</t>
  </si>
  <si>
    <t>Debtors</t>
  </si>
  <si>
    <t>Debtors (including trade debtors and loans receivable) are measured on initial recognition at settlement amount after any trade discounts or amount advanced by the charity.  Subsequently, they are measured at the cash or other consideration expected to be received.</t>
  </si>
  <si>
    <t>Current asset investments</t>
  </si>
  <si>
    <t>Creditors</t>
  </si>
  <si>
    <t>The charity has creditors which are measured at settlement amounts less any trade discounts</t>
  </si>
  <si>
    <t>A liability is measured on recognition at its historical cost and then subsequently measured at the best estimate of the amount required to settle the obligation at the reporting date</t>
  </si>
  <si>
    <t>Basic financial instruments</t>
  </si>
  <si>
    <t>Less: impairments</t>
  </si>
  <si>
    <t>Add: Reversal of impairments</t>
  </si>
  <si>
    <t>For distribution</t>
  </si>
  <si>
    <t>For resale</t>
  </si>
  <si>
    <t>Opening</t>
  </si>
  <si>
    <t>Added in period</t>
  </si>
  <si>
    <t>Expensed in period</t>
  </si>
  <si>
    <t>Impaired</t>
  </si>
  <si>
    <t>Closing</t>
  </si>
  <si>
    <t>Total previous year</t>
  </si>
  <si>
    <t>Explain any uncertainties relating to the amount or timing of settlement; and the possibilty of any reimbursement</t>
  </si>
  <si>
    <t>Cash at bank and on hand</t>
  </si>
  <si>
    <t>Short term deposits</t>
  </si>
  <si>
    <t>Please provide information about the significance of investments to the charity's financial position or performance eg. terms and conditions of loans or the use of hedging to manage financial risk.</t>
  </si>
  <si>
    <t>For all investments measured at fair value, the basis for determining the value, including any assumptions applied when using a valuation technique.</t>
  </si>
  <si>
    <t>Other funds</t>
  </si>
  <si>
    <t>N/a</t>
  </si>
  <si>
    <t>Type PE, EE  R or UR *</t>
  </si>
  <si>
    <t>* Key: PE - permanent endowment funds; EE - expendible endowment funds; R - restricted income funds, including special trusts, of the charity; and U - unrestricted funds</t>
  </si>
  <si>
    <t>Please give details of the movements of material individual funds in the reporting period together with a balancing figure for 'Other funds'.  The 'Total funds' figure below should reconcile to 'Total funds' in the blanace sheet.</t>
  </si>
  <si>
    <t>Between unrestricted and restricted funds</t>
  </si>
  <si>
    <t>Between endowment and restricted funds</t>
  </si>
  <si>
    <t>Between endowment and unrestricted funds</t>
  </si>
  <si>
    <t>Reason for transfer and where endowment is converted to income, legal power for its conversion</t>
  </si>
  <si>
    <t xml:space="preserve"> If the charity has any transactions with related parties (other than the trustee expenses explained in guidance notes) details of such transactions should be provided in this note.  If there are no transactions to report, please enter “True” in the box or "False" if there are transactions to report. </t>
  </si>
  <si>
    <t xml:space="preserve">In the period the charity has paid trustees remuneration and benefits.  Please give the amount of, and legal authority for, any remuneration or other benefits paid to a trustee by the charity or any institution or company connected with it. </t>
  </si>
  <si>
    <t xml:space="preserve"> If the charity has paid trustees expenses for fulfilling their duties, details of such transactions should be provided in this note.  If there are no transactions to report, please enter “True” in the box below. If there are transactions to report, please enter "False".</t>
  </si>
  <si>
    <t>Other (please specify):</t>
  </si>
  <si>
    <t>In relation to the transactions above, please provide the terms and conditions, including any security and the nature of any payment (consideration) to be provided in settlement.</t>
  </si>
  <si>
    <t>No trustee expenses have been incurred (True or False)</t>
  </si>
  <si>
    <t>Separate material item of income</t>
  </si>
  <si>
    <t>Guidance Notes</t>
  </si>
  <si>
    <t>Separate material item of expense</t>
  </si>
  <si>
    <t>S22</t>
  </si>
  <si>
    <t>Please disclose:</t>
  </si>
  <si>
    <t>(i) the nature of the prior period error;</t>
  </si>
  <si>
    <t>(ii) for each prior period presented in the accounts, the amount of the correction for each account line item affected; and</t>
  </si>
  <si>
    <t>(iii) the amount of the correction at the beginning of the earliest prior period presented in the accounts.</t>
  </si>
  <si>
    <t>(i) the nature of the change in accounting policy;</t>
  </si>
  <si>
    <t>(ii) the reasons why applying the new accounting policy provides more reliable and more relevant information; and</t>
  </si>
  <si>
    <t>(i) the nature of any changes;</t>
  </si>
  <si>
    <t>(ii) the effect of the change on income and expense or assets and liabilities for the current period; and</t>
  </si>
  <si>
    <t>(iii) where practicable, the effect of the change in one or more future periods.</t>
  </si>
  <si>
    <t>Heritage assets</t>
  </si>
  <si>
    <t>Investments held for resale or pending their sale and cash and cash equivalents with a maturity date of less than 1 year are treated as current asset investments</t>
  </si>
  <si>
    <t>The charity has has investments which it holds for resale or pending their sale and cash and cash equivalents with a maturity date less than one year. These include cash on deposit and cash equivalents with a maturity date of less than one year held for investment purposes rather than to meet short term cash commitments as they fall due.</t>
  </si>
  <si>
    <t>They are valued at fair value except where they qualify as basic financial instruments.</t>
  </si>
  <si>
    <t>Please provide details of the amount paid for any statutory external scrutiny of accounts and other services provided by your independent examiner.  If nothing was paid please enter '0' in the appropriate box(es).</t>
  </si>
  <si>
    <t>Independent examiner’s fees</t>
  </si>
  <si>
    <t>Other fees (for example: financial advice, consultancy, accountancy services) paid to the independent examiner</t>
  </si>
  <si>
    <t>Please provide the total amount paid to key management personnel (includes trustees and senior management) for their services to the charity</t>
  </si>
  <si>
    <t>The nature of the payment (cash, asset etc.)</t>
  </si>
  <si>
    <t>Section C                                            Notes to the accounts                                              (cont)</t>
  </si>
  <si>
    <t>Straight Line ("SL") or Reducing Balance ("RB")</t>
  </si>
  <si>
    <t>Amortisation</t>
  </si>
  <si>
    <t>Please complete this note if you have included in charity expenditure any provisions.  A provision is made when the charity has a liability of uncertain timing or amount.</t>
  </si>
  <si>
    <t>Description of item including its legal nature.  Please describe any security provided in connection to the liability.</t>
  </si>
  <si>
    <t>Short term cash investments (less than 3 months maturity date)</t>
  </si>
  <si>
    <t>Redundancy (including loss of office)/ex gratia</t>
  </si>
  <si>
    <t>Where an ex gratia payment has been made to a trustee, provide an explanation of the nature of the payment.</t>
  </si>
  <si>
    <t>B17</t>
  </si>
  <si>
    <t>B21</t>
  </si>
  <si>
    <t>Where a charity has provided financial assets as a form of security, the carrying amount of the financial asset pledged as security and the terms and conditions relating to its pledge.</t>
  </si>
  <si>
    <t>Section C                                            Notes to the accounts                                                (cont)</t>
  </si>
  <si>
    <t>Section C                                            Notes to the accounts                                         (cont)</t>
  </si>
  <si>
    <t>Section C                                            Notes to the accounts                                                  (cont)</t>
  </si>
  <si>
    <t>Section C                                     Notes to the accounts                                  (cont)</t>
  </si>
  <si>
    <t>Section C                                       Notes to the accounts                                      (cont)</t>
  </si>
  <si>
    <t>1.2  Going concern</t>
  </si>
  <si>
    <t>1.3 Change of accounting policy</t>
  </si>
  <si>
    <t>1.4 Changes to accounting estimates</t>
  </si>
  <si>
    <r>
      <t>1.5 Material prior year errors</t>
    </r>
    <r>
      <rPr>
        <sz val="11"/>
        <rFont val="Arial"/>
        <family val="2"/>
      </rPr>
      <t xml:space="preserve"> </t>
    </r>
  </si>
  <si>
    <t>Note 4                           Analysis of receipts of government grants</t>
  </si>
  <si>
    <t>Note 5                           Donated goods, facilities and services</t>
  </si>
  <si>
    <t>Note 6                           Analysis of expenditure</t>
  </si>
  <si>
    <t>Note 7                   Extraordinary items</t>
  </si>
  <si>
    <t>Note 8                   Funds received as agent</t>
  </si>
  <si>
    <t>8.1   Please complete this note if the charity has agreed to administer the funds of another entity as its agent.  Note: If a charity is acting as an agent, it should not recognise the income in the Statement of Financial Activities or the Balance Sheet.</t>
  </si>
  <si>
    <t>8.2   Where a consortia or similar arrangement exists whereby 2 or more charities co-operate to achieve economies in the purchase of goods or services, please discose details of any balances outstanding between any participating members.</t>
  </si>
  <si>
    <t>Note 9                           Support Costs</t>
  </si>
  <si>
    <t>Note 10                           Details of certain items of expenditure</t>
  </si>
  <si>
    <t>10.1 Fees for examination of the accounts</t>
  </si>
  <si>
    <t>Note 11                           Paid employees</t>
  </si>
  <si>
    <t>11.1 Staff Costs</t>
  </si>
  <si>
    <t>11.2 Average head count in the year</t>
  </si>
  <si>
    <t>11.3 Ex-gratia payments to employees and others (excluding trustees)</t>
  </si>
  <si>
    <t>11.4 Redundancy payments</t>
  </si>
  <si>
    <t>Note 12                       Defined contribution pension scheme or defined benefit scheme accounted for as a defined contribution scheme.</t>
  </si>
  <si>
    <t>12.1   Please complete this note if a defined contribution pension scheme is operated.</t>
  </si>
  <si>
    <t>12.2  Please complete this section where the charity participates in a defined benefit pension plan but is unable to ascertain its share of the underlying assets and liabilities.</t>
  </si>
  <si>
    <t>12.3  Please complete this section where the charity participates in a multi-employer defined benefit pension plan that is accounted for as a defined contribution plan.</t>
  </si>
  <si>
    <t>Note 13                           Grantmaking</t>
  </si>
  <si>
    <t>13.1 Analysis of grants paid (included in cost of charitable activities)</t>
  </si>
  <si>
    <t xml:space="preserve">13.2 Grants made to institutions </t>
  </si>
  <si>
    <t>Note 14                           Tangible fixed assets</t>
  </si>
  <si>
    <t>14.1 Cost or valuation</t>
  </si>
  <si>
    <t xml:space="preserve">14.2 Depreciation and impairments </t>
  </si>
  <si>
    <t>14.3 Net book value</t>
  </si>
  <si>
    <t>14.4  Impairment</t>
  </si>
  <si>
    <t>14.5  Revaluation</t>
  </si>
  <si>
    <t>14.6  Other disclosures</t>
  </si>
  <si>
    <t>(i)   Please state the amount of borrowing costs, if any, capitalised in the construction of tangible fixed assets and the capitalisation rate used.</t>
  </si>
  <si>
    <t>(ii)   Please provide the amount of contractual commitments for the acquisition of tangible fixed assets.</t>
  </si>
  <si>
    <t>(iii)   Details of the existence and carrying amounts of property, plant and equipment to which the charity has restricted title or that are pledged as security for liabilities.</t>
  </si>
  <si>
    <t>Note 15                          Intangible assets</t>
  </si>
  <si>
    <t>15.1 Cost or valuation</t>
  </si>
  <si>
    <t xml:space="preserve">15.2 Amortisation and impairments </t>
  </si>
  <si>
    <t>15.3 Net book value</t>
  </si>
  <si>
    <t>15.4 Accounting policy</t>
  </si>
  <si>
    <t>15.5 Impairment</t>
  </si>
  <si>
    <t>15.6 Revaluation</t>
  </si>
  <si>
    <t>15.7 Other disclosures</t>
  </si>
  <si>
    <t>(i)   If your intangible asset was acquired by way of grant, provide value on initial recognition and carrying amount of the asset.</t>
  </si>
  <si>
    <t>(ii)     Details of the carrying amounts of any intangible assets to which the charity has restricted title or that are pledged as security for liabilities.</t>
  </si>
  <si>
    <t>(iii)   Please provide the amount of contractual commitments for the acquisition of intangible assets.</t>
  </si>
  <si>
    <t>(iv)  State the amount of research and development expenditure recognised as expenditure in the year.</t>
  </si>
  <si>
    <t>(vi)   Please detail the headings in the SOFA in which a charge for amortisation of intangible assets is included.</t>
  </si>
  <si>
    <t>(vii)   For any material intangible assets, please provide a description, its carrying amount and any remaining amortisation period.</t>
  </si>
  <si>
    <t>Note 16                           Heritage assets</t>
  </si>
  <si>
    <t>16.1 General disclosures for all charities holding heritage assets</t>
  </si>
  <si>
    <t>(i)   Explain the nature and scale of heritage assets held.</t>
  </si>
  <si>
    <t>(ii)   Explain the policy for the acquisition, preservation, management and disposal of heritage assets.</t>
  </si>
  <si>
    <t>16.2 Cost or valuation</t>
  </si>
  <si>
    <t xml:space="preserve">16.3 Depreciation and impairments </t>
  </si>
  <si>
    <t>16.4 Net book value</t>
  </si>
  <si>
    <t>16.5 Impairment</t>
  </si>
  <si>
    <t>16.6 Revaluation</t>
  </si>
  <si>
    <t>16.7 Analysis of heritage assets by class or group distinguishing those at cost and those at valuation</t>
  </si>
  <si>
    <t>16.8 Heritage assets (where heritage assets are not recoignised on the balance sheet)</t>
  </si>
  <si>
    <t>(i)   Explain the reason why heritage assets have not been recognised on the balance sheet.</t>
  </si>
  <si>
    <t>(ii)   Describe the significance and nature of heritage assets.</t>
  </si>
  <si>
    <t>(iii)   Disclose information that is helpful in assessing the value of heritage assets.</t>
  </si>
  <si>
    <t>(iv)   Explain the reason why it is not practicable to obtain a valuation of heritage assets.</t>
  </si>
  <si>
    <t>16.9 Five year summary of heritage assets transactions</t>
  </si>
  <si>
    <t>Note 17                         Investment assets</t>
  </si>
  <si>
    <t>17.1 Fixed assets investments (please provide for each class of investment)</t>
  </si>
  <si>
    <t xml:space="preserve">17.2  Please provide a breakdown of investments shown above agreeing with the balance sheet row B04 differentiating between those held at fair value and those held at cost less impairment. </t>
  </si>
  <si>
    <t>17.3 If your charity holds investment properties, please complete the following note:</t>
  </si>
  <si>
    <t>(i)   Explain the methods and significant assumptions in determining the fair value of investment property held by the charity</t>
  </si>
  <si>
    <t>(ii)   Name or independent valuer, if applicable, and relevant qualifications</t>
  </si>
  <si>
    <t>(iii)   Provide details of any restrictions on the ability to realise investment property or on the remittance of income or disposal proceeds</t>
  </si>
  <si>
    <t>(iv)   Explain any contractual obligations for the purchase, construction or development of investment property or for repairs, maintenance or enhancements</t>
  </si>
  <si>
    <t>17.4  Please provide a breakdown of current asset investments, if applicable, agreeing with the balance sheet.</t>
  </si>
  <si>
    <t>17.5 Guarantees</t>
  </si>
  <si>
    <t>17.6 Concessionary loans</t>
  </si>
  <si>
    <t>17.7 Additional information</t>
  </si>
  <si>
    <t>Note 18                         Stocks</t>
  </si>
  <si>
    <t xml:space="preserve">18.1  Please state the carrying amount of stock and work in progress analysed between activities. </t>
  </si>
  <si>
    <t>18.2   Please specify the carrying amount of any stocks pledged as security for liabilities</t>
  </si>
  <si>
    <t>Note 19                         Debtors and prepayments</t>
  </si>
  <si>
    <t>19.1     Analysis of debtors</t>
  </si>
  <si>
    <t>Please complete 19.2 where a material debtor is recoverable more than a year after the reporting date.</t>
  </si>
  <si>
    <t>19.2     Analysis of debtors recoverable in more than 1 year (included in debtors above)</t>
  </si>
  <si>
    <t>Section C                                            Notes to the accounts                                               (cont)</t>
  </si>
  <si>
    <t>Note 20                         Creditors and accruals</t>
  </si>
  <si>
    <t>20.1 Analysis of creditors</t>
  </si>
  <si>
    <t>20.2 Deferred income</t>
  </si>
  <si>
    <t>Section C                                          Notes to the accounts                                                   (cont)</t>
  </si>
  <si>
    <t>Note 21  Provisions for liabilities and charges</t>
  </si>
  <si>
    <t>21.1  Please provide:</t>
  </si>
  <si>
    <t>21.2  Movements in recognised provisions and funding commitment during the period</t>
  </si>
  <si>
    <t>21.3  For any funding commitment that is not recognised as a liability or provision, provide details of commitment made, the time frame of that commitment, any performance-related conditions and details of how the commitment will be funded (with contracts for capital expenditure separately identified).</t>
  </si>
  <si>
    <t>21.4  Where unrestricted funds have been designated to a fund commitment, please disclose the nature of any amounts designated and the likely timing of that expenditure.</t>
  </si>
  <si>
    <t>Note 22   Other disclosures for debtors, creditors and other basic financial instruments</t>
  </si>
  <si>
    <t>22.1  Please provide information about the significance of financial instruments (eg. debtors, creditors, investments etc) to the charity's financial position or performance, for example, the terms and conditions of loans or the use of hedging to manage financial risk.</t>
  </si>
  <si>
    <t>Note 23  Contingent liabilities and contingent assets</t>
  </si>
  <si>
    <t>23.1  Contingent liabilities</t>
  </si>
  <si>
    <t>23.2  Contingent assets</t>
  </si>
  <si>
    <t>23.4  Other disclosures for contingent assets and/or liabilities</t>
  </si>
  <si>
    <t>Section C                                            Notes to the accounts                                                 (cont)</t>
  </si>
  <si>
    <t>Note 24                     Cash at bank and in hand</t>
  </si>
  <si>
    <t>Section C                                            Notes to the accounts                                          (cont)</t>
  </si>
  <si>
    <t>Note 25             Fair value of assets and liabilities</t>
  </si>
  <si>
    <t>25.1  Please provide details of the charity's exposure to credit risk (the risk of incurring a loss due to a debtor not paying what is owed) , liquidity risk (the risk of not being able to meet short term financial demands) and market risk (the risk that the value of an investment will fall due to changes in the market) arising from financial instruments to which the charity is exposed at the end of the reporting period and explain how the charity manages those risks.</t>
  </si>
  <si>
    <t>Note 26                         Events after the end of the reporting period</t>
  </si>
  <si>
    <t>Note 27                         Charity funds</t>
  </si>
  <si>
    <t>27.1 Details of material funds held and movements during the CURRENT reporting period</t>
  </si>
  <si>
    <t>27.2 Details of material funds held and movements during the PREVIOUS reporting period</t>
  </si>
  <si>
    <t>27.3  Transfers between funds</t>
  </si>
  <si>
    <t>Note 27                         Charity funds (cont)</t>
  </si>
  <si>
    <t>Note 28                         Transactions with trustees and related parties</t>
  </si>
  <si>
    <t xml:space="preserve"> 28.1 Trustee remuneration and benefits</t>
  </si>
  <si>
    <t>28.2 Trustees' expenses</t>
  </si>
  <si>
    <t xml:space="preserve">28.3 Transaction(s) with related parties </t>
  </si>
  <si>
    <t xml:space="preserve">Note 29                            Additional Disclosures </t>
  </si>
  <si>
    <t>Grand total (Fair value at year end+Cost less impairment)</t>
  </si>
  <si>
    <t>27.4 Designated funds</t>
  </si>
  <si>
    <t>This standard list of accounting policies has been applied by the charity except for those ticked "No" or "N/a".  Where a different or additional policy has been adopted then this is detailed in the box below.</t>
  </si>
  <si>
    <t xml:space="preserve">Please complete this note when first reporting under FRS2102.  Section 35 of FRS102, requires 3 reconciliations to be presented, if all are applicable. </t>
  </si>
  <si>
    <t>Resources expended (Note 6)</t>
  </si>
  <si>
    <t>Intangible assets            (Note 15)</t>
  </si>
  <si>
    <t>Tangible assets              (Note 14)</t>
  </si>
  <si>
    <t>Heritage assets              (Note 16)</t>
  </si>
  <si>
    <t>Investments                    (Note 17)</t>
  </si>
  <si>
    <t>Stocks                             (Note 18)</t>
  </si>
  <si>
    <t>Debtors                           (Note 19)</t>
  </si>
  <si>
    <t>Investments                  (Note 17.4)</t>
  </si>
  <si>
    <t>Cash at bank and in hand (Note 24)</t>
  </si>
  <si>
    <r>
      <t>Creditors:</t>
    </r>
    <r>
      <rPr>
        <b/>
        <sz val="11"/>
        <rFont val="Arial"/>
        <family val="2"/>
      </rPr>
      <t xml:space="preserve"> amounts falling due within one year              (Note 20)</t>
    </r>
  </si>
  <si>
    <r>
      <t>Creditors:</t>
    </r>
    <r>
      <rPr>
        <b/>
        <sz val="11"/>
        <rFont val="Arial"/>
        <family val="2"/>
      </rPr>
      <t xml:space="preserve"> amounts falling due after one year                (Note 20)</t>
    </r>
  </si>
  <si>
    <t>Endowment funds (Note 27)</t>
  </si>
  <si>
    <r>
      <t>Restricted income funds</t>
    </r>
    <r>
      <rPr>
        <b/>
        <sz val="10"/>
        <rFont val="Arial"/>
        <family val="2"/>
      </rPr>
      <t xml:space="preserve"> (Note 27)</t>
    </r>
  </si>
  <si>
    <t>(iii) the amount of the adjustment for each line affected in the current period, each prior period presented and the aggregate amount of the adjustment relating to periods before those presented, 3.44 FRS 102 SORP.</t>
  </si>
  <si>
    <r>
      <t xml:space="preserve">No changes to accounting estimates have occurred in the reporting period (3.46 FRS 102 SORP).  </t>
    </r>
    <r>
      <rPr>
        <b/>
        <sz val="11"/>
        <rFont val="Arial"/>
        <family val="2"/>
      </rPr>
      <t xml:space="preserve"> </t>
    </r>
  </si>
  <si>
    <t>No material prior year error have been identified in the reporting period (3.47 FRS 102 SORP).</t>
  </si>
  <si>
    <t>Separate material item of income:</t>
  </si>
  <si>
    <t>25.2  Please give details of the amount of change in the fair value of basic financial instruments (debtors, creditors, investments (see section 11, FRS 102 SORP)) measured at fair value through the SoFA that is attributable to changes in credit risk.</t>
  </si>
  <si>
    <t>22.2  If the charity has provided financial assets as a form of security, the carrying amount of the financial assets pledged as security and the terms and conitions related to its pledge should be given here.</t>
  </si>
  <si>
    <t xml:space="preserve">Grants and donations are only included in the SoFA when the general income recognition criteria are met (5.10 to 5.12 FRS102 SORP). </t>
  </si>
  <si>
    <t>Insurance claims are only included in the SoFA when the general income recognition criteria are met (5.10 to 5.12 FRS102 SORP) and are included as an item of other income in the SoFA.</t>
  </si>
  <si>
    <t>The charity accounts for basic financial instruments on initial recognition as per paragraph 10.7 FRS102 SORP.  Subsequent measurement is as per paragraphs 11.17 to 11.19, FRS102 SORP.</t>
  </si>
  <si>
    <t>The depreciation rates and methods used are disclosed in note 9.2.</t>
  </si>
  <si>
    <t>The charity has intangible fixed assets, that is, non-monetary assets that do not have physical substance but are identifiable and are controlled by the charity through custody or legal rights.  The amortisation rates and methods used are disclosed in note 9.5</t>
  </si>
  <si>
    <t>The charity has heritage assets, that is, non-monetary assets with historic, artistic, scientific, technological, geophysical or environmental qualities that are held  and maintained principally for their contribution to knowledge and culture.  The depreciation rates and methods used as disclosed in note 9.6.1.4.</t>
  </si>
  <si>
    <t>INTERNATIONAL PEACE PROJECT 2000</t>
  </si>
  <si>
    <t>None</t>
  </si>
  <si>
    <t>N/A</t>
  </si>
  <si>
    <t>£6,453 of gifts-in-kind in 2016 were related to the IPP reception at the UK Supreme Court on 30 September 2016. They covered the invoices of the Court, caterers and insurers &amp; the hotel, travel and maintenance costs of one US Trustee.</t>
  </si>
  <si>
    <t>NIL</t>
  </si>
  <si>
    <t>Gifts in kind for use by the charity are included in the SoFA as income from donations when receivable to settle particular invoices or meet specific costs.</t>
  </si>
  <si>
    <t>There are none.</t>
  </si>
  <si>
    <t xml:space="preserve">Gifts in kind for use by the charity are included in the SoFA as income from donations when receivable.   </t>
  </si>
  <si>
    <t>Marketing</t>
  </si>
  <si>
    <t>IPP Web site costs</t>
  </si>
  <si>
    <t xml:space="preserve">Zimbabwe project </t>
  </si>
  <si>
    <t>UK Supreme Court room hire</t>
  </si>
  <si>
    <t>Caterers to the Supreme Court</t>
  </si>
  <si>
    <t>Event insurance</t>
  </si>
  <si>
    <t>US -based Trustee attendance</t>
  </si>
  <si>
    <t>Post/stationery/printing/travel/courier</t>
  </si>
  <si>
    <t>Trustee meetings</t>
  </si>
  <si>
    <t>Prov. for independent examination</t>
  </si>
  <si>
    <t>Building support for educational project in Zimbabwe</t>
  </si>
  <si>
    <t>General website and marketing support</t>
  </si>
  <si>
    <t>As above.</t>
  </si>
  <si>
    <t>Gifts-in-kind for UK Supreme Court reception</t>
  </si>
  <si>
    <t>Bank charges</t>
  </si>
  <si>
    <t>Not applicable</t>
  </si>
  <si>
    <r>
      <t xml:space="preserve">The accounts present a true and fair view and the accounting policies adopted are those outlined in note { 2 }.  </t>
    </r>
    <r>
      <rPr>
        <b/>
        <sz val="11"/>
        <rFont val="Arial"/>
        <family val="2"/>
      </rPr>
      <t xml:space="preserve"> </t>
    </r>
  </si>
  <si>
    <t>Nil</t>
  </si>
  <si>
    <t>NONE</t>
  </si>
  <si>
    <t>The total costs involved in the above funding commitment are estimated to be about GB£1,200 in 2018.</t>
  </si>
  <si>
    <t>See note 21.3</t>
  </si>
  <si>
    <t>See note 21.4</t>
  </si>
  <si>
    <t>Zimbabwe Project Fund</t>
  </si>
  <si>
    <t>R</t>
  </si>
  <si>
    <t>Project in Zimbabwe</t>
  </si>
  <si>
    <t>To fund the 'Peace and The Constitution'</t>
  </si>
  <si>
    <t xml:space="preserve">ONE </t>
  </si>
  <si>
    <t>Travel (international)</t>
  </si>
  <si>
    <t>Subsistence (&amp; local travel)</t>
  </si>
  <si>
    <t>It is considered impractical for this entity to provide any disclosures required by this FRS for any period before the period in which it has prepared these first financial statements that conform to this FRS (section 35.11).</t>
  </si>
  <si>
    <t>It is not practicable to quantify the contribution of unpaid volunteers which are described in the Annual Report.</t>
  </si>
  <si>
    <t>After the year-end, the trust committed to fund the economy class travel, insurance, visa and maintenance expenses of the main speaker from Zimbabwe so as to enable his attendance - subject to visa approval - at a fundraising event in Bedford, England on 19 May 2018. The IPP Hon Secretary has guaranteed to meet those expenses.</t>
  </si>
  <si>
    <t>The Trust's financial position is currently assured by the Hon Secretary's long term funding commitment. If the current IPP fundraising for the Zimbabwe project is successful this is expected to reduce and eventually eliminate the Trust's reliance on that commitment.</t>
  </si>
  <si>
    <t>Total last year (RESTATED)</t>
  </si>
  <si>
    <r>
      <rPr>
        <u/>
        <sz val="11"/>
        <rFont val="Arial"/>
        <family val="2"/>
      </rPr>
      <t>2016</t>
    </r>
    <r>
      <rPr>
        <sz val="11"/>
        <rFont val="Arial"/>
        <family val="2"/>
      </rPr>
      <t xml:space="preserve">: The Balance Sheet for the year ended 31 December 2015 has been restated such that the restricted pre-payment (for web hosting) of £32 under 'Debtors' is matched by a restricted accrued expense of £32 under 'Creditors: amounts falling due within one year'.                                                                                                                                               </t>
    </r>
    <r>
      <rPr>
        <u/>
        <sz val="11"/>
        <rFont val="Arial"/>
        <family val="2"/>
      </rPr>
      <t>2015</t>
    </r>
    <r>
      <rPr>
        <sz val="11"/>
        <rFont val="Arial"/>
        <family val="2"/>
      </rPr>
      <t>: None</t>
    </r>
  </si>
  <si>
    <r>
      <t xml:space="preserve">Section A                      Statement of financial activities  </t>
    </r>
    <r>
      <rPr>
        <sz val="14"/>
        <rFont val="Arial"/>
        <family val="2"/>
      </rPr>
      <t/>
    </r>
  </si>
  <si>
    <r>
      <t>Other recognised</t>
    </r>
    <r>
      <rPr>
        <i/>
        <sz val="10"/>
        <rFont val="Arial"/>
        <family val="2"/>
      </rPr>
      <t xml:space="preserve"> </t>
    </r>
    <r>
      <rPr>
        <sz val="10"/>
        <rFont val="Arial"/>
        <family val="2"/>
      </rPr>
      <t>gains/(losses):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</si>
</sst>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0_-;\-* #,##0_-;_-* &quot;-&quot;_-;_-@_-"/>
    <numFmt numFmtId="43" formatCode="_-* #,##0.00_-;\-* #,##0.00_-;_-* &quot;-&quot;??_-;_-@_-"/>
    <numFmt numFmtId="164" formatCode="_-* #,##0.0_-;\-* #,##0.0_-;_-* &quot;-&quot;??_-;_-@_-"/>
    <numFmt numFmtId="165" formatCode="_-* #,##0_-;\-* #,##0_-;_-* &quot;-&quot;??_-;_-@_-"/>
    <numFmt numFmtId="166" formatCode="#,##0.00_ ;\-#,##0.00\ "/>
    <numFmt numFmtId="167" formatCode="#,##0_ ;\-#,##0\ "/>
  </numFmts>
  <fonts count="69" x14ac:knownFonts="1">
    <font>
      <sz val="10"/>
      <name val="Arial"/>
    </font>
    <font>
      <sz val="10"/>
      <name val="Arial"/>
      <family val="2"/>
    </font>
    <font>
      <b/>
      <sz val="16"/>
      <color indexed="9"/>
      <name val="Arial"/>
      <family val="2"/>
    </font>
    <font>
      <sz val="11"/>
      <name val="Arial"/>
      <family val="2"/>
    </font>
    <font>
      <b/>
      <sz val="11"/>
      <name val="Arial"/>
      <family val="2"/>
    </font>
    <font>
      <b/>
      <sz val="11"/>
      <color indexed="22"/>
      <name val="Arial"/>
      <family val="2"/>
    </font>
    <font>
      <sz val="8"/>
      <name val="Arial"/>
      <family val="2"/>
    </font>
    <font>
      <b/>
      <sz val="8"/>
      <name val="Arial"/>
      <family val="2"/>
    </font>
    <font>
      <b/>
      <sz val="9"/>
      <name val="Arial"/>
      <family val="2"/>
    </font>
    <font>
      <sz val="11"/>
      <color indexed="17"/>
      <name val="Arial"/>
      <family val="2"/>
    </font>
    <font>
      <sz val="9"/>
      <name val="Arial"/>
      <family val="2"/>
    </font>
    <font>
      <sz val="12"/>
      <name val="Arial"/>
      <family val="2"/>
    </font>
    <font>
      <b/>
      <i/>
      <sz val="11"/>
      <name val="Arial"/>
      <family val="2"/>
    </font>
    <font>
      <sz val="10"/>
      <name val="Arial"/>
      <family val="2"/>
    </font>
    <font>
      <sz val="8"/>
      <name val="Arial"/>
      <family val="2"/>
    </font>
    <font>
      <b/>
      <sz val="12"/>
      <name val="Arial"/>
      <family val="2"/>
    </font>
    <font>
      <b/>
      <i/>
      <sz val="10"/>
      <name val="Arial"/>
      <family val="2"/>
    </font>
    <font>
      <b/>
      <sz val="11"/>
      <name val="Helvetica"/>
      <family val="2"/>
    </font>
    <font>
      <b/>
      <sz val="14"/>
      <name val="Arial"/>
      <family val="2"/>
    </font>
    <font>
      <sz val="6"/>
      <name val="Arial"/>
      <family val="2"/>
    </font>
    <font>
      <sz val="11"/>
      <name val="Symbol"/>
      <family val="1"/>
      <charset val="2"/>
    </font>
    <font>
      <sz val="11"/>
      <name val="Helvetica"/>
      <family val="2"/>
    </font>
    <font>
      <b/>
      <sz val="10"/>
      <name val="Arial"/>
      <family val="2"/>
    </font>
    <font>
      <b/>
      <sz val="6"/>
      <name val="Arial"/>
      <family val="2"/>
    </font>
    <font>
      <b/>
      <sz val="16"/>
      <name val="Arial"/>
      <family val="2"/>
    </font>
    <font>
      <sz val="10"/>
      <name val="Symbol"/>
      <family val="1"/>
      <charset val="2"/>
    </font>
    <font>
      <sz val="10"/>
      <name val="Times New Roman"/>
      <family val="1"/>
    </font>
    <font>
      <i/>
      <sz val="10"/>
      <name val="Arial"/>
      <family val="2"/>
    </font>
    <font>
      <sz val="10"/>
      <color indexed="23"/>
      <name val="Arial"/>
      <family val="2"/>
    </font>
    <font>
      <b/>
      <sz val="10"/>
      <color indexed="8"/>
      <name val="Arial"/>
      <family val="2"/>
    </font>
    <font>
      <sz val="11"/>
      <color indexed="57"/>
      <name val="Arial"/>
      <family val="2"/>
    </font>
    <font>
      <sz val="14"/>
      <name val="Arial"/>
      <family val="2"/>
    </font>
    <font>
      <sz val="11"/>
      <name val="Arial"/>
      <family val="2"/>
    </font>
    <font>
      <b/>
      <sz val="11"/>
      <color indexed="23"/>
      <name val="Arial"/>
      <family val="2"/>
    </font>
    <font>
      <sz val="11"/>
      <name val="Times New Roman"/>
      <family val="1"/>
    </font>
    <font>
      <sz val="11"/>
      <color indexed="22"/>
      <name val="Wingdings"/>
      <charset val="2"/>
    </font>
    <font>
      <i/>
      <sz val="11"/>
      <name val="Arial"/>
      <family val="2"/>
    </font>
    <font>
      <b/>
      <sz val="11"/>
      <color indexed="8"/>
      <name val="Arial"/>
      <family val="2"/>
    </font>
    <font>
      <b/>
      <sz val="11"/>
      <color indexed="12"/>
      <name val="Arial"/>
      <family val="2"/>
    </font>
    <font>
      <sz val="10"/>
      <name val="Arial"/>
      <family val="2"/>
    </font>
    <font>
      <b/>
      <sz val="12"/>
      <color indexed="8"/>
      <name val="Arial"/>
      <family val="2"/>
    </font>
    <font>
      <sz val="10"/>
      <color indexed="11"/>
      <name val="Arial"/>
      <family val="2"/>
    </font>
    <font>
      <b/>
      <sz val="12"/>
      <color indexed="9"/>
      <name val="Arial"/>
      <family val="2"/>
    </font>
    <font>
      <b/>
      <sz val="12"/>
      <name val="Arial"/>
      <family val="2"/>
    </font>
    <font>
      <sz val="10"/>
      <name val="Arial"/>
      <family val="2"/>
    </font>
    <font>
      <b/>
      <sz val="10"/>
      <name val="Helvetica"/>
      <family val="2"/>
    </font>
    <font>
      <u/>
      <sz val="10"/>
      <name val="Arial"/>
      <family val="2"/>
    </font>
    <font>
      <b/>
      <i/>
      <sz val="10"/>
      <color indexed="8"/>
      <name val="Arial"/>
      <family val="2"/>
    </font>
    <font>
      <sz val="11"/>
      <color rgb="FFFF0000"/>
      <name val="Arial"/>
      <family val="2"/>
    </font>
    <font>
      <sz val="10"/>
      <color rgb="FFFF0000"/>
      <name val="Arial"/>
      <family val="2"/>
    </font>
    <font>
      <b/>
      <sz val="11"/>
      <color theme="0"/>
      <name val="Arial"/>
      <family val="2"/>
    </font>
    <font>
      <u/>
      <sz val="11"/>
      <name val="Arial"/>
      <family val="2"/>
    </font>
    <font>
      <b/>
      <sz val="10"/>
      <name val="Arial"/>
      <family val="2"/>
    </font>
    <font>
      <b/>
      <sz val="11"/>
      <color indexed="23"/>
      <name val="Arial"/>
      <family val="2"/>
    </font>
    <font>
      <sz val="11"/>
      <color indexed="23"/>
      <name val="Arial"/>
      <family val="2"/>
    </font>
    <font>
      <sz val="10"/>
      <name val="Arial"/>
      <family val="2"/>
    </font>
    <font>
      <b/>
      <sz val="14"/>
      <name val="Arial"/>
      <family val="2"/>
    </font>
    <font>
      <sz val="14"/>
      <name val="Arial"/>
      <family val="2"/>
    </font>
    <font>
      <sz val="9"/>
      <name val="Arial"/>
      <family val="2"/>
    </font>
    <font>
      <b/>
      <sz val="11"/>
      <name val="Arial"/>
      <family val="2"/>
    </font>
    <font>
      <b/>
      <sz val="16"/>
      <color indexed="9"/>
      <name val="Arial"/>
      <family val="2"/>
    </font>
    <font>
      <b/>
      <sz val="11"/>
      <color indexed="22"/>
      <name val="Arial"/>
      <family val="2"/>
    </font>
    <font>
      <sz val="8"/>
      <name val="Arial"/>
      <family val="2"/>
    </font>
    <font>
      <sz val="11"/>
      <name val="Arial"/>
      <family val="2"/>
    </font>
    <font>
      <b/>
      <sz val="9"/>
      <name val="Arial"/>
      <family val="2"/>
    </font>
    <font>
      <sz val="12"/>
      <name val="Arial"/>
      <family val="2"/>
    </font>
    <font>
      <sz val="10"/>
      <name val="Arial"/>
      <family val="2"/>
    </font>
    <font>
      <b/>
      <i/>
      <sz val="11"/>
      <name val="Arial"/>
      <family val="2"/>
    </font>
    <font>
      <b/>
      <i/>
      <sz val="8"/>
      <name val="Arial"/>
      <family val="2"/>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8" tint="0.79998168889431442"/>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right/>
      <top style="thick">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bottom style="thick">
        <color indexed="64"/>
      </bottom>
      <diagonal/>
    </border>
    <border>
      <left/>
      <right style="thin">
        <color indexed="64"/>
      </right>
      <top style="thick">
        <color indexed="64"/>
      </top>
      <bottom style="thick">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88">
    <xf numFmtId="0" fontId="0" fillId="0" borderId="0" xfId="0"/>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0" fontId="6" fillId="0" borderId="0" xfId="0" applyFont="1" applyAlignment="1" applyProtection="1">
      <alignment horizontal="center"/>
      <protection locked="0"/>
    </xf>
    <xf numFmtId="165" fontId="3" fillId="0" borderId="1" xfId="1" applyNumberFormat="1" applyFont="1" applyBorder="1" applyAlignment="1" applyProtection="1">
      <alignment horizontal="center"/>
      <protection locked="0"/>
    </xf>
    <xf numFmtId="165" fontId="3" fillId="0" borderId="2" xfId="1" applyNumberFormat="1" applyFont="1" applyBorder="1" applyAlignment="1" applyProtection="1">
      <alignment horizontal="center"/>
      <protection locked="0"/>
    </xf>
    <xf numFmtId="0" fontId="12" fillId="0" borderId="0" xfId="0" applyFont="1" applyAlignment="1" applyProtection="1">
      <alignment horizontal="right" wrapText="1"/>
      <protection locked="0"/>
    </xf>
    <xf numFmtId="165" fontId="3" fillId="2" borderId="3" xfId="1" applyNumberFormat="1" applyFont="1" applyFill="1" applyBorder="1" applyAlignment="1" applyProtection="1">
      <alignment horizontal="center"/>
    </xf>
    <xf numFmtId="0" fontId="17" fillId="0" borderId="0" xfId="0" applyFont="1" applyAlignment="1" applyProtection="1">
      <alignment horizontal="center" wrapText="1"/>
      <protection locked="0"/>
    </xf>
    <xf numFmtId="0" fontId="7"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165" fontId="3" fillId="0" borderId="0" xfId="1" applyNumberFormat="1" applyFont="1" applyAlignment="1" applyProtection="1">
      <alignment wrapText="1"/>
      <protection locked="0"/>
    </xf>
    <xf numFmtId="0" fontId="6" fillId="0" borderId="0" xfId="0" applyFont="1" applyBorder="1" applyAlignment="1" applyProtection="1">
      <alignment horizontal="center" wrapText="1"/>
      <protection locked="0"/>
    </xf>
    <xf numFmtId="165" fontId="3" fillId="0" borderId="0" xfId="1" applyNumberFormat="1" applyFont="1" applyBorder="1" applyAlignment="1" applyProtection="1">
      <alignment wrapText="1"/>
      <protection locked="0"/>
    </xf>
    <xf numFmtId="0" fontId="13" fillId="0" borderId="0" xfId="0" applyFont="1" applyBorder="1" applyAlignment="1" applyProtection="1">
      <alignment horizontal="center" wrapText="1"/>
      <protection locked="0"/>
    </xf>
    <xf numFmtId="165" fontId="3" fillId="3" borderId="1" xfId="1" applyNumberFormat="1" applyFont="1" applyFill="1" applyBorder="1" applyAlignment="1" applyProtection="1">
      <alignment wrapText="1"/>
      <protection locked="0"/>
    </xf>
    <xf numFmtId="165" fontId="3" fillId="3" borderId="2" xfId="1" applyNumberFormat="1" applyFont="1" applyFill="1" applyBorder="1" applyAlignment="1" applyProtection="1">
      <alignment wrapText="1"/>
      <protection locked="0"/>
    </xf>
    <xf numFmtId="0" fontId="3" fillId="0" borderId="0" xfId="0" applyFont="1" applyAlignment="1">
      <alignment wrapText="1"/>
    </xf>
    <xf numFmtId="0" fontId="4" fillId="0" borderId="0" xfId="0" applyFont="1" applyAlignment="1">
      <alignment vertical="top" wrapText="1"/>
    </xf>
    <xf numFmtId="0" fontId="4" fillId="0" borderId="1" xfId="0" applyFont="1" applyBorder="1" applyAlignment="1">
      <alignment vertical="top" wrapText="1"/>
    </xf>
    <xf numFmtId="0" fontId="0" fillId="0" borderId="0" xfId="0" applyAlignment="1" applyProtection="1">
      <alignment horizontal="center" wrapText="1"/>
      <protection locked="0"/>
    </xf>
    <xf numFmtId="0" fontId="4" fillId="0" borderId="0" xfId="0" applyFont="1" applyAlignment="1" applyProtection="1">
      <alignment horizontal="left" wrapText="1"/>
      <protection locked="0"/>
    </xf>
    <xf numFmtId="0" fontId="3" fillId="0" borderId="1" xfId="0" applyFont="1" applyBorder="1" applyAlignment="1">
      <alignment horizontal="center" wrapText="1"/>
    </xf>
    <xf numFmtId="165" fontId="3" fillId="0" borderId="0" xfId="1" applyNumberFormat="1" applyFont="1" applyBorder="1" applyAlignment="1" applyProtection="1">
      <alignment horizontal="center"/>
      <protection locked="0"/>
    </xf>
    <xf numFmtId="0" fontId="3" fillId="0" borderId="0" xfId="0" applyFont="1" applyBorder="1" applyAlignment="1">
      <alignment wrapText="1"/>
    </xf>
    <xf numFmtId="0" fontId="3" fillId="0" borderId="0" xfId="0" applyFont="1" applyAlignment="1">
      <alignment vertical="top" wrapText="1"/>
    </xf>
    <xf numFmtId="0" fontId="4" fillId="0" borderId="0" xfId="0" applyFont="1" applyAlignment="1" applyProtection="1">
      <alignment wrapText="1"/>
      <protection locked="0"/>
    </xf>
    <xf numFmtId="0" fontId="0" fillId="0" borderId="0" xfId="0" applyAlignment="1">
      <alignment wrapText="1"/>
    </xf>
    <xf numFmtId="0" fontId="0" fillId="0" borderId="0" xfId="0" applyAlignment="1"/>
    <xf numFmtId="0" fontId="18" fillId="0" borderId="0" xfId="0" applyFont="1" applyAlignment="1" applyProtection="1">
      <alignment wrapText="1"/>
      <protection locked="0"/>
    </xf>
    <xf numFmtId="0" fontId="15" fillId="0" borderId="0" xfId="0" applyFont="1" applyAlignment="1" applyProtection="1">
      <alignment wrapText="1"/>
      <protection locked="0"/>
    </xf>
    <xf numFmtId="0" fontId="10" fillId="0" borderId="0" xfId="0" applyFont="1" applyAlignment="1" applyProtection="1">
      <alignment horizontal="center" wrapText="1"/>
      <protection locked="0"/>
    </xf>
    <xf numFmtId="0" fontId="4" fillId="0" borderId="0" xfId="0" applyFont="1" applyAlignment="1">
      <alignment horizontal="right" vertical="top" wrapText="1"/>
    </xf>
    <xf numFmtId="0" fontId="3" fillId="0" borderId="1" xfId="0" applyFont="1" applyBorder="1" applyAlignment="1">
      <alignment vertical="top" wrapText="1"/>
    </xf>
    <xf numFmtId="0" fontId="4" fillId="0" borderId="0" xfId="0" applyFont="1" applyBorder="1" applyAlignment="1">
      <alignment vertical="top" wrapText="1"/>
    </xf>
    <xf numFmtId="165" fontId="3" fillId="0" borderId="0" xfId="1" applyNumberFormat="1" applyFont="1" applyFill="1" applyBorder="1" applyAlignment="1" applyProtection="1">
      <alignment horizontal="center"/>
      <protection locked="0"/>
    </xf>
    <xf numFmtId="165" fontId="3" fillId="0" borderId="0" xfId="1" applyNumberFormat="1" applyFont="1" applyFill="1" applyBorder="1" applyAlignment="1" applyProtection="1">
      <alignment horizontal="center"/>
    </xf>
    <xf numFmtId="0" fontId="21" fillId="0" borderId="0" xfId="0" applyFont="1" applyAlignment="1" applyProtection="1">
      <alignment horizontal="center"/>
      <protection locked="0"/>
    </xf>
    <xf numFmtId="0" fontId="17" fillId="0" borderId="0" xfId="0" applyFont="1" applyAlignment="1" applyProtection="1">
      <alignment horizontal="center"/>
      <protection locked="0"/>
    </xf>
    <xf numFmtId="0" fontId="13" fillId="0" borderId="0" xfId="0" applyFont="1" applyBorder="1" applyAlignment="1" applyProtection="1">
      <alignment horizontal="center"/>
      <protection locked="0"/>
    </xf>
    <xf numFmtId="165" fontId="3" fillId="0" borderId="0" xfId="1" applyNumberFormat="1" applyFont="1" applyBorder="1" applyAlignment="1" applyProtection="1">
      <protection locked="0"/>
    </xf>
    <xf numFmtId="165" fontId="3" fillId="0" borderId="0" xfId="1" applyNumberFormat="1" applyFont="1" applyFill="1" applyBorder="1" applyAlignment="1" applyProtection="1">
      <protection locked="0"/>
    </xf>
    <xf numFmtId="165" fontId="3" fillId="0" borderId="0" xfId="1" applyNumberFormat="1" applyFont="1" applyFill="1" applyBorder="1" applyAlignment="1" applyProtection="1"/>
    <xf numFmtId="0" fontId="9"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24" fillId="0" borderId="0" xfId="0" applyFont="1" applyFill="1" applyAlignment="1"/>
    <xf numFmtId="0" fontId="0" fillId="0" borderId="0" xfId="0" applyAlignment="1" applyProtection="1">
      <alignment horizontal="center"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4" fillId="0" borderId="0" xfId="0" applyFont="1" applyAlignment="1" applyProtection="1">
      <alignment horizontal="right" vertical="top" wrapText="1"/>
      <protection locked="0"/>
    </xf>
    <xf numFmtId="0" fontId="3" fillId="0" borderId="1" xfId="0" applyFont="1" applyBorder="1" applyAlignment="1" applyProtection="1">
      <alignment vertical="top" wrapText="1"/>
      <protection locked="0"/>
    </xf>
    <xf numFmtId="0" fontId="23" fillId="0" borderId="0" xfId="0" applyFont="1" applyAlignment="1" applyProtection="1">
      <alignment vertical="top" wrapText="1"/>
      <protection locked="0"/>
    </xf>
    <xf numFmtId="0" fontId="19" fillId="0" borderId="0" xfId="0" applyFont="1" applyAlignment="1" applyProtection="1">
      <alignment vertical="top" wrapText="1"/>
      <protection locked="0"/>
    </xf>
    <xf numFmtId="0" fontId="19" fillId="0" borderId="9" xfId="0" applyFont="1" applyBorder="1" applyAlignment="1" applyProtection="1">
      <alignment vertical="top" wrapText="1"/>
      <protection locked="0"/>
    </xf>
    <xf numFmtId="0" fontId="19" fillId="0" borderId="0"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0" fillId="0" borderId="0" xfId="0" applyProtection="1">
      <protection locked="0"/>
    </xf>
    <xf numFmtId="0" fontId="0" fillId="0" borderId="0" xfId="0" applyAlignment="1">
      <alignment vertical="center"/>
    </xf>
    <xf numFmtId="0" fontId="4" fillId="0" borderId="0" xfId="0" applyFont="1" applyBorder="1" applyAlignment="1">
      <alignment horizontal="center" wrapText="1"/>
    </xf>
    <xf numFmtId="0" fontId="7" fillId="0" borderId="1" xfId="0" applyFont="1" applyBorder="1" applyAlignment="1">
      <alignment vertical="top" wrapText="1"/>
    </xf>
    <xf numFmtId="0" fontId="28" fillId="0" borderId="0" xfId="0" applyFont="1" applyBorder="1" applyAlignment="1">
      <alignment vertical="top" wrapText="1"/>
    </xf>
    <xf numFmtId="0" fontId="3"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0" fillId="0" borderId="0" xfId="0" applyAlignment="1" applyProtection="1">
      <alignment vertical="center"/>
      <protection locked="0"/>
    </xf>
    <xf numFmtId="0" fontId="3" fillId="0" borderId="1"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Border="1" applyAlignment="1">
      <alignment vertical="top" wrapText="1"/>
    </xf>
    <xf numFmtId="0" fontId="24" fillId="0" borderId="0" xfId="0" applyFont="1" applyFill="1" applyAlignment="1" applyProtection="1">
      <alignment vertical="top" wrapText="1"/>
      <protection locked="0"/>
    </xf>
    <xf numFmtId="0" fontId="3" fillId="0" borderId="0" xfId="0" applyFont="1" applyBorder="1" applyAlignment="1" applyProtection="1">
      <alignment vertical="top" wrapText="1"/>
      <protection locked="0"/>
    </xf>
    <xf numFmtId="0" fontId="0" fillId="0" borderId="0" xfId="0" applyBorder="1" applyProtection="1">
      <protection locked="0"/>
    </xf>
    <xf numFmtId="0" fontId="3" fillId="0" borderId="0" xfId="0" applyFont="1" applyAlignment="1" applyProtection="1">
      <alignment horizontal="left" vertical="top" wrapText="1" indent="6"/>
      <protection locked="0"/>
    </xf>
    <xf numFmtId="0" fontId="13" fillId="0" borderId="0" xfId="0" applyFont="1" applyProtection="1">
      <protection locked="0"/>
    </xf>
    <xf numFmtId="165" fontId="3" fillId="0" borderId="1" xfId="1" applyNumberFormat="1" applyFont="1" applyBorder="1" applyAlignment="1" applyProtection="1">
      <alignment vertical="top" wrapText="1"/>
      <protection locked="0"/>
    </xf>
    <xf numFmtId="0" fontId="4" fillId="0" borderId="2" xfId="0" applyFont="1" applyBorder="1" applyAlignment="1" applyProtection="1">
      <alignment horizontal="center" vertical="top" wrapText="1"/>
      <protection locked="0"/>
    </xf>
    <xf numFmtId="0" fontId="4" fillId="0" borderId="11" xfId="0" applyFont="1" applyBorder="1" applyAlignment="1" applyProtection="1">
      <alignment horizontal="center" vertical="top" wrapText="1"/>
      <protection locked="0"/>
    </xf>
    <xf numFmtId="0" fontId="3" fillId="0" borderId="12" xfId="0" applyFont="1" applyBorder="1" applyAlignment="1">
      <alignment vertical="top" wrapText="1"/>
    </xf>
    <xf numFmtId="0" fontId="1" fillId="0" borderId="0" xfId="0" applyFont="1" applyAlignment="1" applyProtection="1">
      <alignment horizontal="center"/>
      <protection locked="0"/>
    </xf>
    <xf numFmtId="0" fontId="4" fillId="0" borderId="0" xfId="0" applyFont="1" applyAlignment="1">
      <alignment horizontal="center" wrapText="1"/>
    </xf>
    <xf numFmtId="0" fontId="4" fillId="0" borderId="0" xfId="0" applyFont="1" applyAlignment="1">
      <alignment wrapText="1"/>
    </xf>
    <xf numFmtId="0" fontId="23" fillId="0" borderId="0" xfId="0" applyFont="1" applyAlignment="1">
      <alignment wrapText="1"/>
    </xf>
    <xf numFmtId="0" fontId="23" fillId="0" borderId="0" xfId="0" applyFont="1" applyAlignment="1">
      <alignment vertical="top" wrapText="1"/>
    </xf>
    <xf numFmtId="0" fontId="4" fillId="0" borderId="0" xfId="0" applyFont="1" applyBorder="1" applyAlignment="1">
      <alignment horizontal="right" vertical="top" wrapText="1"/>
    </xf>
    <xf numFmtId="0" fontId="23" fillId="0" borderId="0" xfId="0" applyFont="1" applyBorder="1" applyAlignment="1">
      <alignment vertical="top" wrapText="1"/>
    </xf>
    <xf numFmtId="0" fontId="5" fillId="0" borderId="1" xfId="0" applyFont="1" applyBorder="1" applyAlignment="1">
      <alignment vertical="top" wrapText="1"/>
    </xf>
    <xf numFmtId="0" fontId="4" fillId="0" borderId="2" xfId="0" applyFont="1" applyBorder="1" applyAlignment="1">
      <alignment horizontal="center" wrapText="1"/>
    </xf>
    <xf numFmtId="0" fontId="4" fillId="0" borderId="11" xfId="0" applyFont="1" applyBorder="1" applyAlignment="1">
      <alignment horizontal="center" wrapText="1"/>
    </xf>
    <xf numFmtId="0" fontId="2" fillId="0" borderId="0" xfId="0" applyFont="1" applyFill="1" applyBorder="1" applyAlignment="1">
      <alignment horizontal="left" wrapText="1"/>
    </xf>
    <xf numFmtId="0" fontId="0" fillId="0" borderId="0" xfId="0" applyBorder="1" applyAlignment="1" applyProtection="1">
      <alignment horizontal="center" wrapText="1"/>
      <protection locked="0"/>
    </xf>
    <xf numFmtId="0" fontId="0" fillId="0" borderId="0" xfId="0" applyBorder="1"/>
    <xf numFmtId="0" fontId="4" fillId="0" borderId="1" xfId="0" applyFont="1" applyBorder="1" applyAlignment="1">
      <alignment horizontal="center" vertical="center" wrapText="1"/>
    </xf>
    <xf numFmtId="165" fontId="3" fillId="2" borderId="14" xfId="1" applyNumberFormat="1" applyFont="1" applyFill="1" applyBorder="1" applyAlignment="1" applyProtection="1">
      <alignment wrapText="1"/>
    </xf>
    <xf numFmtId="165" fontId="3" fillId="2" borderId="14" xfId="1" applyNumberFormat="1" applyFont="1" applyFill="1" applyBorder="1" applyAlignment="1" applyProtection="1">
      <alignment horizontal="center"/>
    </xf>
    <xf numFmtId="165" fontId="3" fillId="2" borderId="14" xfId="1" applyNumberFormat="1" applyFont="1" applyFill="1" applyBorder="1" applyAlignment="1" applyProtection="1"/>
    <xf numFmtId="0" fontId="13" fillId="0" borderId="0" xfId="0" applyFont="1" applyBorder="1" applyAlignment="1">
      <alignment vertical="top" wrapText="1"/>
    </xf>
    <xf numFmtId="0" fontId="0" fillId="0" borderId="0" xfId="0" applyBorder="1" applyAlignment="1"/>
    <xf numFmtId="0" fontId="3" fillId="0" borderId="0" xfId="0" applyFont="1" applyFill="1" applyBorder="1" applyAlignment="1">
      <alignment horizontal="righ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3" fillId="0" borderId="11" xfId="0" applyFont="1" applyBorder="1" applyAlignment="1">
      <alignment horizontal="center" wrapText="1"/>
    </xf>
    <xf numFmtId="165" fontId="3" fillId="0" borderId="11" xfId="1" applyNumberFormat="1" applyFont="1" applyBorder="1" applyAlignment="1">
      <alignment vertical="top" wrapText="1"/>
    </xf>
    <xf numFmtId="165" fontId="3" fillId="0" borderId="1" xfId="1" applyNumberFormat="1" applyFont="1" applyBorder="1" applyAlignment="1">
      <alignment vertical="top" wrapText="1"/>
    </xf>
    <xf numFmtId="165" fontId="3" fillId="2" borderId="1" xfId="1" applyNumberFormat="1" applyFont="1" applyFill="1" applyBorder="1" applyAlignment="1">
      <alignment vertical="top" wrapText="1"/>
    </xf>
    <xf numFmtId="0" fontId="13" fillId="0" borderId="0" xfId="0" applyFont="1" applyAlignment="1">
      <alignment vertical="top" wrapText="1"/>
    </xf>
    <xf numFmtId="0" fontId="32" fillId="0" borderId="0" xfId="0" applyFont="1" applyAlignment="1" applyProtection="1">
      <alignment horizontal="center"/>
      <protection locked="0"/>
    </xf>
    <xf numFmtId="0" fontId="3" fillId="0" borderId="12" xfId="0" applyFont="1" applyBorder="1" applyAlignment="1" applyProtection="1">
      <alignment vertical="top" wrapText="1"/>
      <protection locked="0"/>
    </xf>
    <xf numFmtId="43" fontId="3" fillId="0" borderId="1" xfId="1" applyNumberFormat="1" applyFont="1" applyBorder="1" applyAlignment="1" applyProtection="1">
      <alignment wrapText="1"/>
      <protection locked="0"/>
    </xf>
    <xf numFmtId="165" fontId="3" fillId="0" borderId="1" xfId="1" applyNumberFormat="1" applyFont="1" applyBorder="1" applyAlignment="1" applyProtection="1">
      <alignment wrapText="1"/>
      <protection locked="0"/>
    </xf>
    <xf numFmtId="43" fontId="3" fillId="0" borderId="1" xfId="1" applyFont="1" applyBorder="1" applyAlignment="1" applyProtection="1">
      <alignment wrapText="1"/>
      <protection locked="0"/>
    </xf>
    <xf numFmtId="165" fontId="3" fillId="2" borderId="1" xfId="1" applyNumberFormat="1" applyFont="1" applyFill="1" applyBorder="1" applyAlignment="1" applyProtection="1">
      <alignment vertical="top" wrapText="1"/>
    </xf>
    <xf numFmtId="165" fontId="3" fillId="2" borderId="1" xfId="0" applyNumberFormat="1" applyFont="1" applyFill="1" applyBorder="1" applyAlignment="1" applyProtection="1">
      <alignment vertical="top" wrapText="1"/>
    </xf>
    <xf numFmtId="0" fontId="4" fillId="0" borderId="0" xfId="0" applyFont="1" applyAlignment="1" applyProtection="1">
      <alignment horizontal="right" wrapText="1"/>
      <protection locked="0"/>
    </xf>
    <xf numFmtId="0" fontId="4" fillId="0" borderId="2"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7" fillId="0" borderId="11" xfId="0" applyFont="1" applyBorder="1" applyAlignment="1">
      <alignment vertical="top" wrapText="1"/>
    </xf>
    <xf numFmtId="0" fontId="4" fillId="0" borderId="11" xfId="0" applyFont="1" applyBorder="1" applyAlignment="1">
      <alignment vertical="top" wrapText="1"/>
    </xf>
    <xf numFmtId="0" fontId="25" fillId="0" borderId="0" xfId="0" applyFont="1" applyAlignment="1">
      <alignment horizontal="left" vertical="top" wrapText="1"/>
    </xf>
    <xf numFmtId="0" fontId="16" fillId="0" borderId="0" xfId="0" applyFont="1" applyAlignment="1">
      <alignment vertical="center" wrapText="1"/>
    </xf>
    <xf numFmtId="0" fontId="24" fillId="0" borderId="0" xfId="0" applyFont="1" applyFill="1" applyAlignment="1">
      <alignment vertical="top" wrapText="1"/>
    </xf>
    <xf numFmtId="0" fontId="12" fillId="0" borderId="0" xfId="0" applyFont="1" applyAlignment="1" applyProtection="1">
      <alignment vertical="top" wrapText="1"/>
      <protection locked="0"/>
    </xf>
    <xf numFmtId="164" fontId="3" fillId="0" borderId="1" xfId="1" applyNumberFormat="1" applyFont="1" applyBorder="1" applyAlignment="1" applyProtection="1">
      <alignment horizontal="center" wrapText="1"/>
      <protection locked="0"/>
    </xf>
    <xf numFmtId="164" fontId="3" fillId="2" borderId="4" xfId="1" applyNumberFormat="1" applyFont="1" applyFill="1" applyBorder="1" applyAlignment="1" applyProtection="1">
      <alignment horizontal="center" wrapText="1"/>
    </xf>
    <xf numFmtId="165" fontId="3" fillId="0" borderId="1" xfId="1" applyNumberFormat="1" applyFont="1" applyBorder="1" applyAlignment="1" applyProtection="1">
      <alignment horizontal="center" wrapText="1"/>
      <protection locked="0"/>
    </xf>
    <xf numFmtId="165" fontId="3" fillId="2" borderId="4" xfId="1" applyNumberFormat="1" applyFont="1" applyFill="1" applyBorder="1" applyAlignment="1" applyProtection="1">
      <alignment horizontal="center" wrapText="1"/>
    </xf>
    <xf numFmtId="0" fontId="39" fillId="0" borderId="0" xfId="0" applyFont="1"/>
    <xf numFmtId="165" fontId="3" fillId="0" borderId="4" xfId="1" applyNumberFormat="1" applyFont="1" applyBorder="1" applyAlignment="1" applyProtection="1">
      <alignment wrapText="1"/>
      <protection locked="0"/>
    </xf>
    <xf numFmtId="0" fontId="10" fillId="0" borderId="0" xfId="0" applyFont="1" applyAlignment="1" applyProtection="1">
      <alignment horizontal="center" textRotation="90"/>
      <protection locked="0"/>
    </xf>
    <xf numFmtId="0" fontId="5" fillId="0" borderId="1" xfId="0" applyFont="1" applyBorder="1" applyAlignment="1">
      <alignment vertical="center" wrapText="1"/>
    </xf>
    <xf numFmtId="165" fontId="4" fillId="2" borderId="14" xfId="1" applyNumberFormat="1" applyFont="1" applyFill="1" applyBorder="1" applyAlignment="1" applyProtection="1">
      <alignment wrapText="1"/>
    </xf>
    <xf numFmtId="165" fontId="3" fillId="2" borderId="4" xfId="1" applyNumberFormat="1" applyFont="1" applyFill="1" applyBorder="1" applyAlignment="1" applyProtection="1">
      <alignment vertical="top" wrapText="1"/>
    </xf>
    <xf numFmtId="165" fontId="3" fillId="2" borderId="1" xfId="1" applyNumberFormat="1" applyFont="1" applyFill="1" applyBorder="1" applyAlignment="1" applyProtection="1">
      <alignment wrapText="1"/>
    </xf>
    <xf numFmtId="165" fontId="3" fillId="2" borderId="4" xfId="1" applyNumberFormat="1" applyFont="1" applyFill="1" applyBorder="1" applyAlignment="1" applyProtection="1">
      <alignment wrapText="1"/>
    </xf>
    <xf numFmtId="165" fontId="3" fillId="2" borderId="18" xfId="1" applyNumberFormat="1" applyFont="1" applyFill="1" applyBorder="1" applyAlignment="1" applyProtection="1">
      <alignment wrapText="1"/>
    </xf>
    <xf numFmtId="165" fontId="3" fillId="0" borderId="1" xfId="1" applyNumberFormat="1" applyFont="1" applyFill="1" applyBorder="1" applyAlignment="1" applyProtection="1">
      <alignment horizontal="center" vertical="top" wrapText="1"/>
      <protection locked="0"/>
    </xf>
    <xf numFmtId="0" fontId="22" fillId="0" borderId="0" xfId="0" applyFont="1" applyAlignment="1" applyProtection="1">
      <alignment horizontal="center" wrapText="1"/>
      <protection locked="0"/>
    </xf>
    <xf numFmtId="0" fontId="0" fillId="0" borderId="1" xfId="0" applyBorder="1" applyAlignment="1"/>
    <xf numFmtId="0" fontId="22" fillId="0" borderId="1" xfId="0" applyFont="1" applyBorder="1" applyAlignment="1">
      <alignment horizontal="center"/>
    </xf>
    <xf numFmtId="0" fontId="0" fillId="0" borderId="9" xfId="0" applyBorder="1" applyAlignment="1"/>
    <xf numFmtId="0" fontId="42" fillId="4" borderId="0" xfId="0" applyFont="1" applyFill="1" applyAlignment="1">
      <alignment vertical="top"/>
    </xf>
    <xf numFmtId="0" fontId="15" fillId="0" borderId="0" xfId="0" applyFont="1" applyFill="1" applyAlignment="1">
      <alignment vertical="top"/>
    </xf>
    <xf numFmtId="0" fontId="3" fillId="0" borderId="0" xfId="0" applyFont="1" applyAlignment="1">
      <alignment horizontal="left" vertical="center"/>
    </xf>
    <xf numFmtId="0" fontId="35" fillId="0" borderId="19" xfId="0" applyFont="1" applyBorder="1" applyAlignment="1">
      <alignment horizontal="center" vertical="center"/>
    </xf>
    <xf numFmtId="0" fontId="13" fillId="0" borderId="0" xfId="0" applyFont="1" applyFill="1"/>
    <xf numFmtId="0" fontId="43" fillId="0" borderId="0" xfId="0" applyFont="1" applyFill="1" applyAlignment="1">
      <alignment vertical="top"/>
    </xf>
    <xf numFmtId="0" fontId="1" fillId="0" borderId="0" xfId="0" applyFont="1" applyFill="1"/>
    <xf numFmtId="0" fontId="44" fillId="0" borderId="0" xfId="0" applyFont="1" applyFill="1"/>
    <xf numFmtId="0" fontId="22" fillId="0" borderId="2" xfId="0" applyFont="1" applyBorder="1" applyAlignment="1">
      <alignment horizontal="center" wrapText="1"/>
    </xf>
    <xf numFmtId="165" fontId="3" fillId="2" borderId="1" xfId="0" applyNumberFormat="1" applyFont="1" applyFill="1" applyBorder="1" applyAlignment="1">
      <alignment vertical="top" wrapText="1"/>
    </xf>
    <xf numFmtId="0" fontId="11" fillId="0" borderId="0" xfId="0" applyFont="1"/>
    <xf numFmtId="0" fontId="42" fillId="0" borderId="0" xfId="0" applyFont="1" applyFill="1" applyAlignment="1">
      <alignment vertical="top"/>
    </xf>
    <xf numFmtId="0" fontId="0" fillId="0" borderId="0" xfId="0" applyFill="1"/>
    <xf numFmtId="43" fontId="3" fillId="0" borderId="11" xfId="1" applyNumberFormat="1" applyFont="1" applyBorder="1" applyAlignment="1" applyProtection="1">
      <alignment wrapText="1"/>
      <protection locked="0"/>
    </xf>
    <xf numFmtId="165" fontId="3" fillId="0" borderId="11" xfId="1" applyNumberFormat="1" applyFont="1" applyBorder="1" applyAlignment="1" applyProtection="1">
      <alignment wrapText="1"/>
      <protection locked="0"/>
    </xf>
    <xf numFmtId="0" fontId="4" fillId="0" borderId="11" xfId="0" applyFont="1" applyFill="1" applyBorder="1" applyAlignment="1" applyProtection="1">
      <alignment horizontal="center" wrapText="1"/>
      <protection locked="0"/>
    </xf>
    <xf numFmtId="0" fontId="22" fillId="0" borderId="2"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15" fillId="0" borderId="20" xfId="0" applyFont="1" applyFill="1" applyBorder="1" applyAlignment="1">
      <alignment vertical="top"/>
    </xf>
    <xf numFmtId="0" fontId="15" fillId="0" borderId="20" xfId="0" applyFont="1" applyFill="1" applyBorder="1" applyAlignment="1">
      <alignment horizontal="left" wrapText="1"/>
    </xf>
    <xf numFmtId="165" fontId="3" fillId="0" borderId="1" xfId="1" applyNumberFormat="1" applyFont="1" applyBorder="1" applyAlignment="1">
      <alignment horizontal="center" wrapText="1"/>
    </xf>
    <xf numFmtId="165" fontId="3" fillId="2" borderId="1" xfId="1" applyNumberFormat="1" applyFont="1" applyFill="1" applyBorder="1" applyAlignment="1">
      <alignment horizontal="center" wrapText="1"/>
    </xf>
    <xf numFmtId="0" fontId="45" fillId="0" borderId="0" xfId="0" applyFont="1" applyAlignment="1" applyProtection="1">
      <alignment horizontal="center" wrapText="1"/>
      <protection locked="0"/>
    </xf>
    <xf numFmtId="0" fontId="12" fillId="0" borderId="0" xfId="0" applyFont="1" applyAlignment="1" applyProtection="1">
      <alignment horizontal="left" wrapText="1"/>
      <protection locked="0"/>
    </xf>
    <xf numFmtId="0" fontId="4" fillId="0" borderId="0" xfId="0" applyFont="1" applyAlignment="1" applyProtection="1">
      <alignment horizontal="left" vertical="top" wrapText="1" indent="2"/>
      <protection locked="0"/>
    </xf>
    <xf numFmtId="165" fontId="3" fillId="0" borderId="0" xfId="1" applyNumberFormat="1" applyFont="1" applyFill="1" applyBorder="1" applyAlignment="1" applyProtection="1">
      <alignment vertical="top" wrapText="1"/>
    </xf>
    <xf numFmtId="0" fontId="4" fillId="0" borderId="0" xfId="0" applyFont="1" applyAlignment="1" applyProtection="1">
      <alignment vertical="top"/>
      <protection locked="0"/>
    </xf>
    <xf numFmtId="0" fontId="23" fillId="5" borderId="22" xfId="0" applyFont="1" applyFill="1" applyBorder="1" applyAlignment="1" applyProtection="1">
      <alignment vertical="top" wrapText="1"/>
      <protection locked="0"/>
    </xf>
    <xf numFmtId="0" fontId="4" fillId="5" borderId="23" xfId="1" applyNumberFormat="1" applyFont="1" applyFill="1" applyBorder="1" applyAlignment="1" applyProtection="1">
      <alignment horizontal="center" vertical="top" wrapText="1"/>
      <protection locked="0"/>
    </xf>
    <xf numFmtId="0" fontId="4" fillId="5" borderId="23" xfId="1" applyNumberFormat="1" applyFont="1" applyFill="1" applyBorder="1" applyAlignment="1" applyProtection="1">
      <alignment horizontal="center" vertical="top" wrapText="1"/>
    </xf>
    <xf numFmtId="0" fontId="23" fillId="5" borderId="0" xfId="0" applyFont="1" applyFill="1" applyBorder="1" applyAlignment="1" applyProtection="1">
      <alignment vertical="top" wrapText="1"/>
      <protection locked="0"/>
    </xf>
    <xf numFmtId="0" fontId="4" fillId="5" borderId="20" xfId="1"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4" fillId="0" borderId="1" xfId="1" applyNumberFormat="1" applyFont="1" applyFill="1" applyBorder="1" applyAlignment="1" applyProtection="1">
      <alignment horizontal="center" vertical="top" wrapText="1"/>
      <protection locked="0"/>
    </xf>
    <xf numFmtId="0" fontId="29" fillId="0" borderId="0" xfId="0" applyFont="1" applyAlignment="1" applyProtection="1">
      <alignment wrapText="1"/>
      <protection locked="0"/>
    </xf>
    <xf numFmtId="0" fontId="4" fillId="0" borderId="0" xfId="0" applyFont="1" applyAlignment="1" applyProtection="1">
      <alignment horizontal="left" vertical="center" wrapText="1"/>
      <protection locked="0"/>
    </xf>
    <xf numFmtId="0" fontId="0" fillId="0" borderId="0" xfId="0" applyAlignment="1">
      <alignment horizontal="left" vertical="top" wrapText="1"/>
    </xf>
    <xf numFmtId="0" fontId="15" fillId="0" borderId="0" xfId="0" applyFont="1" applyFill="1" applyAlignment="1">
      <alignment vertical="top" wrapText="1"/>
    </xf>
    <xf numFmtId="0" fontId="40"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41" fontId="4" fillId="0" borderId="1" xfId="1" applyNumberFormat="1" applyFont="1" applyFill="1" applyBorder="1" applyAlignment="1" applyProtection="1">
      <alignment horizontal="center" vertical="top" wrapText="1"/>
      <protection locked="0"/>
    </xf>
    <xf numFmtId="41" fontId="4" fillId="0" borderId="14" xfId="1" applyNumberFormat="1" applyFont="1" applyFill="1" applyBorder="1" applyAlignment="1" applyProtection="1">
      <alignment horizontal="center" vertical="top" wrapText="1"/>
      <protection locked="0"/>
    </xf>
    <xf numFmtId="41" fontId="4" fillId="0" borderId="11" xfId="1" applyNumberFormat="1" applyFont="1" applyFill="1" applyBorder="1" applyAlignment="1" applyProtection="1">
      <alignment horizontal="center" vertical="top" wrapText="1"/>
      <protection locked="0"/>
    </xf>
    <xf numFmtId="41" fontId="3" fillId="0" borderId="1" xfId="1" applyNumberFormat="1" applyFont="1" applyFill="1" applyBorder="1" applyAlignment="1" applyProtection="1">
      <alignment horizontal="center" vertical="top" wrapText="1"/>
      <protection locked="0"/>
    </xf>
    <xf numFmtId="0" fontId="0" fillId="0" borderId="24" xfId="0" applyBorder="1"/>
    <xf numFmtId="0" fontId="4" fillId="0" borderId="7" xfId="0" applyFont="1" applyBorder="1" applyAlignment="1">
      <alignment vertical="top" wrapText="1"/>
    </xf>
    <xf numFmtId="0" fontId="22" fillId="0" borderId="0" xfId="0" applyFont="1"/>
    <xf numFmtId="165" fontId="3" fillId="0" borderId="0" xfId="1" applyNumberFormat="1" applyFont="1" applyFill="1" applyBorder="1" applyAlignment="1">
      <alignment horizontal="center" wrapText="1"/>
    </xf>
    <xf numFmtId="0" fontId="4" fillId="0" borderId="0" xfId="0" applyFont="1"/>
    <xf numFmtId="0" fontId="22" fillId="0" borderId="24" xfId="0" applyFont="1" applyBorder="1" applyAlignment="1">
      <alignment horizontal="center"/>
    </xf>
    <xf numFmtId="0" fontId="0" fillId="0" borderId="1" xfId="0" applyBorder="1"/>
    <xf numFmtId="0" fontId="13" fillId="0" borderId="20" xfId="0" applyFont="1" applyBorder="1"/>
    <xf numFmtId="0" fontId="22" fillId="0" borderId="11" xfId="0" applyFont="1" applyBorder="1"/>
    <xf numFmtId="0" fontId="13" fillId="0" borderId="1" xfId="0" applyFont="1" applyBorder="1"/>
    <xf numFmtId="0" fontId="0" fillId="0" borderId="4" xfId="0" applyBorder="1"/>
    <xf numFmtId="0" fontId="0" fillId="0" borderId="18" xfId="0" applyBorder="1"/>
    <xf numFmtId="0" fontId="0" fillId="0" borderId="14" xfId="0" applyBorder="1"/>
    <xf numFmtId="0" fontId="13" fillId="0" borderId="0" xfId="0" applyFont="1" applyAlignment="1">
      <alignment vertical="top"/>
    </xf>
    <xf numFmtId="0" fontId="42" fillId="4" borderId="0" xfId="0" applyFont="1" applyFill="1" applyAlignment="1">
      <alignment horizontal="center" vertical="top"/>
    </xf>
    <xf numFmtId="0" fontId="24" fillId="0" borderId="0" xfId="0" applyFont="1" applyFill="1" applyAlignment="1">
      <alignment horizontal="center" vertical="top" wrapText="1"/>
    </xf>
    <xf numFmtId="0" fontId="16" fillId="0" borderId="0" xfId="0" applyFont="1" applyAlignment="1">
      <alignment horizontal="center" vertical="center" wrapText="1"/>
    </xf>
    <xf numFmtId="0" fontId="18" fillId="0" borderId="0" xfId="0" applyFont="1" applyAlignment="1">
      <alignment horizontal="center" vertical="top" wrapText="1"/>
    </xf>
    <xf numFmtId="0" fontId="13" fillId="0" borderId="0" xfId="0" applyFont="1" applyAlignment="1">
      <alignment horizontal="center" vertical="top" wrapText="1"/>
    </xf>
    <xf numFmtId="0" fontId="25" fillId="0" borderId="0" xfId="0" applyFont="1" applyAlignment="1">
      <alignment horizontal="center" vertical="top" wrapText="1"/>
    </xf>
    <xf numFmtId="0" fontId="0" fillId="0" borderId="0" xfId="0" applyAlignment="1">
      <alignment horizontal="center"/>
    </xf>
    <xf numFmtId="0" fontId="12" fillId="0" borderId="0" xfId="0" applyFont="1" applyProtection="1">
      <protection locked="0"/>
    </xf>
    <xf numFmtId="0" fontId="13" fillId="0" borderId="0" xfId="0" applyFont="1" applyFill="1" applyAlignment="1" applyProtection="1">
      <alignment horizontal="center"/>
      <protection locked="0"/>
    </xf>
    <xf numFmtId="0" fontId="0" fillId="0" borderId="26" xfId="0" applyBorder="1" applyAlignment="1">
      <alignment horizontal="center" wrapText="1"/>
    </xf>
    <xf numFmtId="0" fontId="12" fillId="0" borderId="0" xfId="0" applyFont="1" applyAlignment="1" applyProtection="1">
      <alignment wrapText="1"/>
      <protection locked="0"/>
    </xf>
    <xf numFmtId="0" fontId="3" fillId="0" borderId="24" xfId="0" applyFont="1" applyBorder="1" applyAlignment="1" applyProtection="1">
      <alignment horizontal="left"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12" fillId="0" borderId="0" xfId="0" applyFont="1" applyAlignment="1">
      <alignment vertical="top" wrapText="1"/>
    </xf>
    <xf numFmtId="0" fontId="42" fillId="4" borderId="0" xfId="0" applyFont="1" applyFill="1" applyAlignment="1">
      <alignment horizontal="left" vertical="top"/>
    </xf>
    <xf numFmtId="0" fontId="4" fillId="0" borderId="0" xfId="0" applyFont="1" applyAlignment="1">
      <alignment vertical="center" wrapText="1"/>
    </xf>
    <xf numFmtId="0" fontId="11" fillId="0" borderId="0" xfId="0" applyFont="1" applyFill="1" applyAlignment="1"/>
    <xf numFmtId="0" fontId="0" fillId="0" borderId="0" xfId="0" applyAlignment="1">
      <alignment vertical="top"/>
    </xf>
    <xf numFmtId="0" fontId="4" fillId="0" borderId="27" xfId="0" applyFont="1" applyBorder="1" applyAlignment="1" applyProtection="1">
      <alignment horizontal="center" wrapText="1"/>
      <protection locked="0"/>
    </xf>
    <xf numFmtId="0" fontId="4" fillId="0" borderId="23" xfId="0" applyFont="1" applyFill="1" applyBorder="1" applyAlignment="1" applyProtection="1">
      <alignment horizontal="center" wrapText="1"/>
      <protection locked="0"/>
    </xf>
    <xf numFmtId="0" fontId="0" fillId="0" borderId="28" xfId="0" applyBorder="1" applyAlignment="1">
      <alignment horizontal="center" wrapText="1"/>
    </xf>
    <xf numFmtId="0" fontId="13" fillId="0" borderId="29" xfId="0" applyFont="1" applyBorder="1" applyAlignment="1">
      <alignment horizontal="left" wrapText="1"/>
    </xf>
    <xf numFmtId="0" fontId="13" fillId="0" borderId="11" xfId="0" applyFont="1" applyBorder="1" applyAlignment="1">
      <alignment horizontal="left" wrapText="1"/>
    </xf>
    <xf numFmtId="0" fontId="13" fillId="0" borderId="1" xfId="0" applyFont="1" applyBorder="1" applyAlignment="1">
      <alignment horizontal="left" wrapText="1"/>
    </xf>
    <xf numFmtId="20" fontId="3" fillId="0" borderId="0" xfId="0" applyNumberFormat="1" applyFont="1" applyAlignment="1" applyProtection="1">
      <alignment wrapText="1"/>
      <protection locked="0"/>
    </xf>
    <xf numFmtId="0" fontId="13" fillId="0" borderId="0" xfId="0" applyFont="1"/>
    <xf numFmtId="0" fontId="4"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0" xfId="0" applyFont="1" applyBorder="1" applyAlignment="1">
      <alignment horizontal="right" vertical="top" wrapText="1"/>
    </xf>
    <xf numFmtId="0" fontId="0" fillId="0" borderId="0" xfId="0" applyAlignment="1">
      <alignment horizontal="right"/>
    </xf>
    <xf numFmtId="166" fontId="3" fillId="0" borderId="0" xfId="1" applyNumberFormat="1" applyFont="1" applyFill="1" applyBorder="1" applyAlignment="1" applyProtection="1">
      <alignment horizontal="center"/>
      <protection locked="0"/>
    </xf>
    <xf numFmtId="165" fontId="3" fillId="0" borderId="2" xfId="1" applyNumberFormat="1" applyFont="1" applyBorder="1" applyAlignment="1" applyProtection="1">
      <alignment horizontal="center" wrapText="1"/>
      <protection locked="0"/>
    </xf>
    <xf numFmtId="0" fontId="12" fillId="0" borderId="0" xfId="0" applyFont="1" applyBorder="1" applyAlignment="1">
      <alignment horizontal="left" vertical="center" wrapText="1"/>
    </xf>
    <xf numFmtId="0" fontId="15" fillId="0" borderId="0" xfId="0" applyFont="1" applyFill="1" applyBorder="1" applyAlignment="1">
      <alignment horizontal="center" vertical="top"/>
    </xf>
    <xf numFmtId="0" fontId="22" fillId="0" borderId="20" xfId="0" applyFont="1" applyFill="1" applyBorder="1" applyAlignment="1">
      <alignment horizontal="center" wrapText="1"/>
    </xf>
    <xf numFmtId="0" fontId="13" fillId="0" borderId="11" xfId="0" applyFont="1" applyFill="1" applyBorder="1"/>
    <xf numFmtId="0" fontId="13" fillId="0" borderId="1" xfId="0" applyFont="1" applyFill="1" applyBorder="1"/>
    <xf numFmtId="0" fontId="4" fillId="0" borderId="1" xfId="0" applyFont="1" applyBorder="1" applyAlignment="1">
      <alignment horizontal="left" wrapText="1"/>
    </xf>
    <xf numFmtId="0" fontId="22" fillId="0" borderId="1" xfId="0" applyFont="1" applyFill="1" applyBorder="1" applyAlignment="1">
      <alignment horizontal="center" wrapText="1"/>
    </xf>
    <xf numFmtId="0" fontId="13" fillId="0" borderId="0" xfId="0" applyFont="1" applyFill="1" applyAlignment="1">
      <alignment vertical="center"/>
    </xf>
    <xf numFmtId="0" fontId="0" fillId="0" borderId="12" xfId="0" applyBorder="1"/>
    <xf numFmtId="0" fontId="12" fillId="0" borderId="0" xfId="0" applyFont="1" applyBorder="1" applyAlignment="1">
      <alignment vertical="top" wrapText="1"/>
    </xf>
    <xf numFmtId="0" fontId="4" fillId="0" borderId="8" xfId="0" applyFont="1" applyBorder="1" applyAlignment="1">
      <alignment horizontal="center" vertical="top" wrapText="1"/>
    </xf>
    <xf numFmtId="0" fontId="3" fillId="0" borderId="9" xfId="0" applyFont="1" applyBorder="1" applyAlignment="1">
      <alignment horizontal="right" vertical="top" wrapText="1"/>
    </xf>
    <xf numFmtId="0" fontId="3" fillId="0" borderId="9" xfId="0" applyFont="1" applyBorder="1" applyAlignment="1">
      <alignment vertical="top" wrapText="1"/>
    </xf>
    <xf numFmtId="0" fontId="7" fillId="0" borderId="9" xfId="0" applyFont="1" applyBorder="1" applyAlignment="1">
      <alignment vertical="top" wrapText="1"/>
    </xf>
    <xf numFmtId="0" fontId="4" fillId="0" borderId="9" xfId="0" applyFont="1" applyBorder="1" applyAlignment="1">
      <alignment vertical="top" wrapText="1"/>
    </xf>
    <xf numFmtId="0" fontId="7" fillId="0" borderId="0" xfId="0" applyFont="1" applyBorder="1" applyAlignment="1">
      <alignment vertical="top" wrapText="1"/>
    </xf>
    <xf numFmtId="165" fontId="3" fillId="0" borderId="0" xfId="1" applyNumberFormat="1" applyFont="1" applyFill="1" applyBorder="1" applyAlignment="1">
      <alignment vertical="top" wrapText="1"/>
    </xf>
    <xf numFmtId="0" fontId="3" fillId="0" borderId="0" xfId="0" applyFont="1" applyAlignment="1">
      <alignment horizontal="center" vertical="top" wrapText="1"/>
    </xf>
    <xf numFmtId="2" fontId="3" fillId="0" borderId="0" xfId="0" applyNumberFormat="1" applyFont="1" applyAlignment="1">
      <alignment wrapText="1"/>
    </xf>
    <xf numFmtId="165" fontId="3" fillId="0" borderId="2" xfId="1" applyNumberFormat="1" applyFont="1" applyBorder="1" applyAlignment="1" applyProtection="1">
      <alignment wrapText="1"/>
      <protection locked="0"/>
    </xf>
    <xf numFmtId="165" fontId="3" fillId="3" borderId="20" xfId="1" applyNumberFormat="1" applyFont="1" applyFill="1" applyBorder="1" applyAlignment="1" applyProtection="1">
      <alignment wrapText="1"/>
      <protection locked="0"/>
    </xf>
    <xf numFmtId="165" fontId="3" fillId="0" borderId="7" xfId="1" applyNumberFormat="1" applyFont="1" applyBorder="1" applyAlignment="1" applyProtection="1">
      <alignment wrapText="1"/>
      <protection locked="0"/>
    </xf>
    <xf numFmtId="165" fontId="3" fillId="0" borderId="9" xfId="1" applyNumberFormat="1" applyFont="1" applyBorder="1" applyAlignment="1" applyProtection="1">
      <alignment wrapText="1"/>
      <protection locked="0"/>
    </xf>
    <xf numFmtId="0" fontId="40" fillId="0" borderId="0" xfId="0" applyFont="1" applyAlignment="1" applyProtection="1">
      <alignment horizontal="left" vertical="top" wrapText="1"/>
      <protection locked="0"/>
    </xf>
    <xf numFmtId="0" fontId="3" fillId="0" borderId="0" xfId="0" applyFont="1" applyFill="1" applyAlignment="1" applyProtection="1">
      <alignment vertical="top" wrapText="1"/>
      <protection locked="0"/>
    </xf>
    <xf numFmtId="165" fontId="3" fillId="0" borderId="0" xfId="0" applyNumberFormat="1" applyFont="1" applyFill="1" applyBorder="1" applyAlignment="1" applyProtection="1">
      <alignment vertical="top" wrapText="1"/>
    </xf>
    <xf numFmtId="0" fontId="4" fillId="0" borderId="0" xfId="0" applyFont="1" applyProtection="1">
      <protection locked="0"/>
    </xf>
    <xf numFmtId="165" fontId="3" fillId="0" borderId="24" xfId="1" applyNumberFormat="1" applyFont="1" applyBorder="1" applyAlignment="1" applyProtection="1">
      <alignment horizontal="left" vertical="top" wrapText="1"/>
      <protection locked="0"/>
    </xf>
    <xf numFmtId="0" fontId="37" fillId="0" borderId="0" xfId="0" applyFont="1" applyFill="1" applyAlignment="1" applyProtection="1">
      <alignment vertical="top" wrapText="1"/>
      <protection locked="0"/>
    </xf>
    <xf numFmtId="0" fontId="37" fillId="0" borderId="8" xfId="0" applyFont="1" applyBorder="1" applyAlignment="1" applyProtection="1">
      <alignment horizontal="center" vertical="top" wrapText="1"/>
      <protection locked="0"/>
    </xf>
    <xf numFmtId="0" fontId="37" fillId="0" borderId="24" xfId="0" applyFont="1" applyBorder="1" applyAlignment="1" applyProtection="1">
      <alignment horizontal="center" vertical="top" wrapText="1"/>
      <protection locked="0"/>
    </xf>
    <xf numFmtId="0" fontId="37" fillId="0" borderId="1" xfId="0" applyFont="1" applyBorder="1" applyAlignment="1" applyProtection="1">
      <alignment horizontal="center" vertical="top" wrapText="1"/>
      <protection locked="0"/>
    </xf>
    <xf numFmtId="165" fontId="3" fillId="0" borderId="1" xfId="1" applyNumberFormat="1" applyFont="1" applyBorder="1" applyAlignment="1" applyProtection="1">
      <alignment horizontal="left" vertical="top" wrapText="1"/>
      <protection locked="0"/>
    </xf>
    <xf numFmtId="0" fontId="15" fillId="0" borderId="0" xfId="0" applyFont="1" applyBorder="1" applyAlignment="1">
      <alignment vertical="top" wrapText="1"/>
    </xf>
    <xf numFmtId="164" fontId="3" fillId="0" borderId="0" xfId="1" applyNumberFormat="1" applyFont="1" applyFill="1" applyBorder="1" applyAlignment="1" applyProtection="1">
      <alignment horizontal="center" wrapText="1"/>
    </xf>
    <xf numFmtId="165" fontId="3" fillId="0" borderId="0" xfId="1" applyNumberFormat="1" applyFont="1" applyFill="1" applyBorder="1" applyAlignment="1" applyProtection="1">
      <alignment horizontal="center" wrapText="1"/>
    </xf>
    <xf numFmtId="0" fontId="12" fillId="0" borderId="0" xfId="0" applyFont="1" applyBorder="1" applyAlignment="1" applyProtection="1">
      <alignment vertical="top" wrapText="1"/>
      <protection locked="0"/>
    </xf>
    <xf numFmtId="0" fontId="0" fillId="0" borderId="0" xfId="0" applyAlignment="1" applyProtection="1">
      <alignment horizontal="left" vertical="top"/>
      <protection locked="0"/>
    </xf>
    <xf numFmtId="0" fontId="4" fillId="0" borderId="1" xfId="0" applyFont="1" applyFill="1" applyBorder="1" applyAlignment="1" applyProtection="1">
      <alignment vertical="top" wrapText="1"/>
      <protection locked="0"/>
    </xf>
    <xf numFmtId="0" fontId="4" fillId="0" borderId="1" xfId="0" applyFont="1" applyBorder="1" applyAlignment="1">
      <alignment horizontal="center" wrapText="1"/>
    </xf>
    <xf numFmtId="0" fontId="12" fillId="0" borderId="9" xfId="0" applyFont="1" applyBorder="1" applyAlignment="1" applyProtection="1">
      <alignment horizontal="center" wrapText="1"/>
      <protection locked="0"/>
    </xf>
    <xf numFmtId="0" fontId="12" fillId="0" borderId="0" xfId="0" applyFont="1" applyAlignment="1">
      <alignment vertical="center" wrapText="1"/>
    </xf>
    <xf numFmtId="0" fontId="3" fillId="0" borderId="0" xfId="0" applyFont="1" applyAlignment="1">
      <alignment vertical="center" wrapText="1"/>
    </xf>
    <xf numFmtId="0" fontId="0" fillId="0" borderId="9" xfId="0" applyBorder="1"/>
    <xf numFmtId="0" fontId="4" fillId="0" borderId="24" xfId="0" applyFont="1" applyBorder="1" applyAlignment="1">
      <alignment horizontal="center" wrapText="1"/>
    </xf>
    <xf numFmtId="0" fontId="4" fillId="0" borderId="24" xfId="0" applyFont="1" applyBorder="1" applyAlignment="1">
      <alignment vertical="top" wrapText="1"/>
    </xf>
    <xf numFmtId="165" fontId="3" fillId="0" borderId="24" xfId="1" applyNumberFormat="1" applyFont="1" applyBorder="1" applyAlignment="1">
      <alignment horizontal="center" wrapText="1"/>
    </xf>
    <xf numFmtId="0" fontId="12" fillId="0" borderId="0" xfId="0" applyFont="1" applyBorder="1" applyAlignment="1">
      <alignment vertical="center" wrapText="1"/>
    </xf>
    <xf numFmtId="0" fontId="4" fillId="0" borderId="8" xfId="0" applyFont="1" applyBorder="1" applyAlignment="1">
      <alignment vertical="top" wrapText="1"/>
    </xf>
    <xf numFmtId="0" fontId="3"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3" fillId="0" borderId="0" xfId="0" applyFont="1" applyAlignment="1" applyProtection="1">
      <alignment horizontal="left"/>
      <protection locked="0"/>
    </xf>
    <xf numFmtId="49" fontId="13" fillId="0" borderId="0" xfId="0" applyNumberFormat="1" applyFont="1" applyAlignment="1" applyProtection="1">
      <alignment horizontal="center"/>
      <protection locked="0"/>
    </xf>
    <xf numFmtId="0" fontId="22" fillId="0" borderId="0" xfId="0" applyFont="1" applyAlignment="1">
      <alignment horizontal="left" vertical="center" wrapText="1"/>
    </xf>
    <xf numFmtId="0" fontId="22" fillId="0" borderId="0" xfId="0" applyFont="1" applyAlignment="1">
      <alignment horizontal="center" vertical="center" wrapText="1"/>
    </xf>
    <xf numFmtId="0" fontId="16" fillId="0" borderId="13" xfId="0" applyFont="1" applyBorder="1" applyAlignment="1">
      <alignment horizontal="left" vertical="center" wrapText="1"/>
    </xf>
    <xf numFmtId="0" fontId="16" fillId="0" borderId="0" xfId="0" applyFont="1" applyAlignment="1">
      <alignment horizontal="left" vertical="center"/>
    </xf>
    <xf numFmtId="0" fontId="12" fillId="0" borderId="21" xfId="0" applyFont="1" applyBorder="1" applyAlignment="1">
      <alignment vertical="top" wrapText="1"/>
    </xf>
    <xf numFmtId="0" fontId="4" fillId="0" borderId="21" xfId="0" applyFont="1" applyBorder="1" applyAlignment="1">
      <alignment horizontal="center" wrapText="1"/>
    </xf>
    <xf numFmtId="0" fontId="33" fillId="0" borderId="0" xfId="0" applyFont="1" applyAlignment="1">
      <alignment vertical="top" wrapText="1"/>
    </xf>
    <xf numFmtId="0" fontId="3" fillId="0" borderId="0" xfId="0" applyFont="1" applyBorder="1" applyAlignment="1">
      <alignment horizontal="center" wrapText="1"/>
    </xf>
    <xf numFmtId="0" fontId="9" fillId="0" borderId="0" xfId="0" applyFont="1" applyBorder="1" applyAlignment="1">
      <alignment wrapText="1"/>
    </xf>
    <xf numFmtId="165" fontId="3" fillId="0" borderId="12" xfId="1" applyNumberFormat="1" applyFont="1" applyBorder="1" applyAlignment="1">
      <alignment horizontal="center" wrapText="1"/>
    </xf>
    <xf numFmtId="165" fontId="3" fillId="0" borderId="0" xfId="1" applyNumberFormat="1" applyFont="1" applyBorder="1" applyAlignment="1">
      <alignment horizontal="center" wrapText="1"/>
    </xf>
    <xf numFmtId="0" fontId="13"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3" fillId="0" borderId="0" xfId="0" applyFont="1" applyAlignment="1" applyProtection="1">
      <alignment vertical="top" wrapText="1"/>
      <protection locked="0"/>
    </xf>
    <xf numFmtId="0" fontId="0" fillId="0" borderId="0" xfId="0" applyAlignment="1" applyProtection="1">
      <alignment wrapText="1"/>
      <protection locked="0"/>
    </xf>
    <xf numFmtId="0" fontId="4" fillId="0" borderId="0" xfId="0" applyFont="1" applyFill="1" applyAlignment="1">
      <alignment horizontal="left" wrapText="1"/>
    </xf>
    <xf numFmtId="0" fontId="15" fillId="0" borderId="0" xfId="0" applyFont="1" applyAlignment="1" applyProtection="1">
      <alignment vertical="center" wrapText="1"/>
      <protection locked="0"/>
    </xf>
    <xf numFmtId="0" fontId="15" fillId="0" borderId="0" xfId="0" applyFont="1" applyAlignment="1" applyProtection="1">
      <alignment vertical="top" wrapText="1"/>
      <protection locked="0"/>
    </xf>
    <xf numFmtId="0" fontId="13" fillId="0" borderId="0" xfId="0" applyFont="1" applyAlignment="1">
      <alignment vertical="center" wrapText="1"/>
    </xf>
    <xf numFmtId="165" fontId="48" fillId="0" borderId="0" xfId="1" applyNumberFormat="1" applyFont="1" applyFill="1" applyBorder="1" applyAlignment="1" applyProtection="1">
      <alignment horizontal="left"/>
    </xf>
    <xf numFmtId="0" fontId="13" fillId="0" borderId="1"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Alignment="1" applyProtection="1">
      <alignment horizontal="center"/>
      <protection locked="0"/>
    </xf>
    <xf numFmtId="0" fontId="49" fillId="0" borderId="0" xfId="0" applyFont="1" applyBorder="1" applyAlignment="1">
      <alignment horizontal="left" vertical="center"/>
    </xf>
    <xf numFmtId="0" fontId="13" fillId="0" borderId="0" xfId="0" applyFont="1" applyBorder="1" applyAlignment="1">
      <alignment horizontal="left" vertical="center"/>
    </xf>
    <xf numFmtId="0" fontId="35" fillId="0" borderId="0" xfId="0" applyFont="1" applyBorder="1" applyAlignment="1">
      <alignment horizontal="center" vertical="center"/>
    </xf>
    <xf numFmtId="0" fontId="22" fillId="0" borderId="0" xfId="0" applyFont="1" applyFill="1" applyAlignment="1">
      <alignment vertical="center" wrapText="1"/>
    </xf>
    <xf numFmtId="0" fontId="0" fillId="0" borderId="0" xfId="0" applyFill="1" applyAlignment="1">
      <alignment horizontal="left" vertical="top" wrapText="1"/>
    </xf>
    <xf numFmtId="0" fontId="18" fillId="0" borderId="0" xfId="0" applyFont="1" applyFill="1" applyAlignment="1">
      <alignment vertical="top" wrapText="1"/>
    </xf>
    <xf numFmtId="0" fontId="18" fillId="0" borderId="0" xfId="0" applyFont="1" applyFill="1" applyAlignment="1">
      <alignment horizontal="center" vertical="top" wrapText="1"/>
    </xf>
    <xf numFmtId="0" fontId="42" fillId="0" borderId="0" xfId="0" applyFont="1" applyFill="1" applyAlignment="1">
      <alignment horizontal="center" vertical="top"/>
    </xf>
    <xf numFmtId="0" fontId="3" fillId="0" borderId="0" xfId="0" applyFont="1" applyAlignment="1">
      <alignment horizontal="left"/>
    </xf>
    <xf numFmtId="0" fontId="13" fillId="0" borderId="0" xfId="0" applyFont="1" applyFill="1" applyAlignment="1">
      <alignment wrapText="1"/>
    </xf>
    <xf numFmtId="0" fontId="46" fillId="0" borderId="0" xfId="0" applyFont="1" applyBorder="1"/>
    <xf numFmtId="0" fontId="12" fillId="0" borderId="21" xfId="0" applyFont="1" applyBorder="1" applyAlignment="1">
      <alignment vertical="center" wrapText="1"/>
    </xf>
    <xf numFmtId="0" fontId="3" fillId="6" borderId="1" xfId="0" applyFont="1" applyFill="1" applyBorder="1" applyAlignment="1">
      <alignment vertical="top" wrapText="1"/>
    </xf>
    <xf numFmtId="0" fontId="8" fillId="0" borderId="0" xfId="0" applyFont="1" applyAlignment="1" applyProtection="1">
      <alignment horizontal="center" wrapText="1"/>
      <protection locked="0"/>
    </xf>
    <xf numFmtId="0" fontId="8" fillId="0" borderId="0" xfId="0" applyFont="1" applyAlignment="1">
      <alignment horizontal="center" wrapText="1"/>
    </xf>
    <xf numFmtId="0" fontId="0" fillId="0" borderId="0" xfId="0" applyAlignment="1">
      <alignment vertical="top" wrapText="1"/>
    </xf>
    <xf numFmtId="165" fontId="3" fillId="0" borderId="1" xfId="0" applyNumberFormat="1" applyFont="1" applyBorder="1" applyAlignment="1">
      <alignment horizontal="right" wrapText="1"/>
    </xf>
    <xf numFmtId="165" fontId="3" fillId="0" borderId="1" xfId="0" applyNumberFormat="1" applyFont="1" applyBorder="1" applyAlignment="1">
      <alignment horizontal="center" vertical="center" wrapText="1"/>
    </xf>
    <xf numFmtId="0" fontId="4" fillId="0" borderId="0" xfId="0" applyFont="1" applyAlignment="1"/>
    <xf numFmtId="165" fontId="3" fillId="0" borderId="1" xfId="0" applyNumberFormat="1" applyFont="1" applyBorder="1" applyAlignment="1">
      <alignment horizontal="center" wrapText="1"/>
    </xf>
    <xf numFmtId="165" fontId="13" fillId="0" borderId="1" xfId="0" applyNumberFormat="1" applyFont="1" applyBorder="1" applyAlignment="1">
      <alignment horizontal="center"/>
    </xf>
    <xf numFmtId="165" fontId="3" fillId="6" borderId="0" xfId="1" applyNumberFormat="1" applyFont="1" applyFill="1" applyBorder="1" applyAlignment="1">
      <alignment horizontal="center" wrapText="1"/>
    </xf>
    <xf numFmtId="165" fontId="3" fillId="0" borderId="1" xfId="0" applyNumberFormat="1" applyFont="1" applyBorder="1" applyAlignment="1">
      <alignment horizontal="center" vertical="top" wrapText="1"/>
    </xf>
    <xf numFmtId="0" fontId="16" fillId="0" borderId="24" xfId="0" applyFont="1" applyBorder="1" applyAlignment="1">
      <alignment horizontal="center" vertical="center" wrapText="1"/>
    </xf>
    <xf numFmtId="43" fontId="3" fillId="0" borderId="0" xfId="1" applyNumberFormat="1" applyFont="1" applyFill="1" applyBorder="1" applyAlignment="1">
      <alignment horizontal="center" wrapText="1"/>
    </xf>
    <xf numFmtId="43" fontId="3" fillId="0" borderId="12" xfId="1" applyNumberFormat="1" applyFont="1" applyFill="1" applyBorder="1" applyAlignment="1">
      <alignment horizontal="center" wrapText="1"/>
    </xf>
    <xf numFmtId="0" fontId="13" fillId="0" borderId="0" xfId="0" applyFont="1" applyAlignment="1">
      <alignment vertical="center"/>
    </xf>
    <xf numFmtId="0" fontId="4" fillId="6" borderId="0" xfId="0" applyFont="1" applyFill="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 xfId="0" applyFont="1" applyBorder="1" applyAlignment="1">
      <alignment vertical="center" wrapText="1"/>
    </xf>
    <xf numFmtId="0" fontId="12" fillId="0" borderId="13" xfId="0" applyFont="1" applyBorder="1" applyAlignment="1">
      <alignment vertical="center" wrapText="1"/>
    </xf>
    <xf numFmtId="0" fontId="16" fillId="0" borderId="0" xfId="0" applyFont="1" applyProtection="1">
      <protection locked="0"/>
    </xf>
    <xf numFmtId="165" fontId="4" fillId="6" borderId="1" xfId="1" applyNumberFormat="1" applyFont="1" applyFill="1" applyBorder="1" applyAlignment="1" applyProtection="1">
      <alignment horizontal="center" wrapText="1"/>
    </xf>
    <xf numFmtId="0" fontId="12" fillId="0" borderId="0" xfId="0" applyFont="1" applyAlignment="1" applyProtection="1">
      <alignment horizontal="left" vertical="center" wrapText="1"/>
      <protection locked="0"/>
    </xf>
    <xf numFmtId="0" fontId="4" fillId="0" borderId="21" xfId="0" applyFont="1" applyBorder="1" applyAlignment="1" applyProtection="1">
      <alignment vertical="center" wrapText="1"/>
      <protection locked="0"/>
    </xf>
    <xf numFmtId="165" fontId="3" fillId="0" borderId="1" xfId="1" applyNumberFormat="1" applyFont="1" applyFill="1" applyBorder="1" applyAlignment="1" applyProtection="1">
      <alignment vertical="top" wrapText="1"/>
    </xf>
    <xf numFmtId="165" fontId="22" fillId="0" borderId="1" xfId="1" applyNumberFormat="1" applyFont="1" applyFill="1" applyBorder="1" applyAlignment="1" applyProtection="1">
      <alignment horizontal="center" vertical="top" wrapText="1"/>
    </xf>
    <xf numFmtId="0" fontId="22" fillId="0" borderId="2"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6" fillId="0" borderId="12" xfId="0" applyFont="1" applyBorder="1" applyAlignment="1" applyProtection="1">
      <alignment vertical="top" wrapText="1"/>
      <protection locked="0"/>
    </xf>
    <xf numFmtId="0" fontId="37" fillId="0" borderId="0" xfId="0" applyFont="1" applyAlignment="1" applyProtection="1">
      <alignment horizontal="left" vertical="top" wrapText="1"/>
      <protection locked="0"/>
    </xf>
    <xf numFmtId="0" fontId="47" fillId="0" borderId="0" xfId="0" applyFont="1" applyAlignment="1" applyProtection="1">
      <alignment horizontal="left" vertical="top" wrapText="1"/>
      <protection locked="0"/>
    </xf>
    <xf numFmtId="0" fontId="37" fillId="0" borderId="16" xfId="0" applyFont="1" applyBorder="1" applyAlignment="1" applyProtection="1">
      <alignment horizontal="center" vertical="top" wrapText="1"/>
      <protection locked="0"/>
    </xf>
    <xf numFmtId="0" fontId="37" fillId="0" borderId="11" xfId="0" applyFont="1" applyBorder="1" applyAlignment="1" applyProtection="1">
      <alignment horizontal="center" vertical="top" wrapText="1"/>
      <protection locked="0"/>
    </xf>
    <xf numFmtId="0" fontId="37" fillId="0" borderId="26" xfId="0" applyFont="1" applyBorder="1" applyAlignment="1" applyProtection="1">
      <alignment horizontal="center" vertical="top" wrapText="1"/>
      <protection locked="0"/>
    </xf>
    <xf numFmtId="165" fontId="3" fillId="0" borderId="11" xfId="1" applyNumberFormat="1" applyFont="1" applyBorder="1" applyAlignment="1" applyProtection="1">
      <alignment horizontal="left" vertical="top" wrapText="1"/>
      <protection locked="0"/>
    </xf>
    <xf numFmtId="165" fontId="3" fillId="0" borderId="26" xfId="1" applyNumberFormat="1" applyFont="1" applyBorder="1" applyAlignment="1" applyProtection="1">
      <alignment horizontal="left" vertical="top" wrapText="1"/>
      <protection locked="0"/>
    </xf>
    <xf numFmtId="165" fontId="3" fillId="0" borderId="4" xfId="1" applyNumberFormat="1" applyFont="1" applyBorder="1" applyAlignment="1" applyProtection="1">
      <alignment horizontal="left" vertical="top" wrapText="1"/>
      <protection locked="0"/>
    </xf>
    <xf numFmtId="0" fontId="37" fillId="0" borderId="0" xfId="0" applyFont="1" applyFill="1" applyAlignment="1" applyProtection="1">
      <alignment vertical="center" wrapText="1"/>
      <protection locked="0"/>
    </xf>
    <xf numFmtId="165" fontId="37" fillId="0" borderId="32" xfId="0" applyNumberFormat="1" applyFont="1" applyBorder="1" applyAlignment="1" applyProtection="1">
      <alignment horizontal="center" vertical="top" wrapText="1"/>
      <protection locked="0"/>
    </xf>
    <xf numFmtId="165" fontId="37" fillId="0" borderId="33" xfId="0" applyNumberFormat="1" applyFont="1" applyBorder="1" applyAlignment="1" applyProtection="1">
      <alignment horizontal="center" vertical="top" wrapText="1"/>
      <protection locked="0"/>
    </xf>
    <xf numFmtId="165" fontId="37" fillId="0" borderId="34" xfId="0" applyNumberFormat="1" applyFont="1" applyBorder="1" applyAlignment="1" applyProtection="1">
      <alignment horizontal="center" vertical="top" wrapText="1"/>
      <protection locked="0"/>
    </xf>
    <xf numFmtId="0" fontId="6" fillId="0" borderId="0" xfId="0" applyFont="1" applyAlignment="1" applyProtection="1">
      <alignment wrapText="1"/>
      <protection locked="0"/>
    </xf>
    <xf numFmtId="0" fontId="4" fillId="0" borderId="0" xfId="0" applyFont="1" applyFill="1" applyAlignment="1" applyProtection="1">
      <alignment vertical="top" wrapText="1"/>
      <protection locked="0"/>
    </xf>
    <xf numFmtId="0" fontId="6" fillId="0" borderId="0" xfId="0" applyFont="1" applyAlignment="1" applyProtection="1">
      <alignment vertical="center" wrapText="1"/>
      <protection locked="0"/>
    </xf>
    <xf numFmtId="0" fontId="0" fillId="0" borderId="0" xfId="0" applyBorder="1" applyAlignment="1" applyProtection="1">
      <alignment vertical="center"/>
      <protection locked="0"/>
    </xf>
    <xf numFmtId="0" fontId="13" fillId="0" borderId="0" xfId="0" applyFont="1" applyAlignment="1" applyProtection="1">
      <alignment vertical="center"/>
      <protection locked="0"/>
    </xf>
    <xf numFmtId="0" fontId="4"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4" fillId="0" borderId="1" xfId="0" applyFont="1" applyFill="1" applyBorder="1" applyAlignment="1" applyProtection="1">
      <alignment horizontal="center" vertical="top" wrapText="1"/>
      <protection locked="0"/>
    </xf>
    <xf numFmtId="0" fontId="13" fillId="0" borderId="21" xfId="0" applyFont="1" applyBorder="1" applyAlignment="1">
      <alignment horizontal="left" vertical="center" wrapText="1"/>
    </xf>
    <xf numFmtId="0" fontId="13" fillId="0" borderId="1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vertical="top" wrapText="1"/>
    </xf>
    <xf numFmtId="0" fontId="12" fillId="0" borderId="0" xfId="0" applyFont="1" applyAlignment="1">
      <alignment horizontal="left" vertical="center"/>
    </xf>
    <xf numFmtId="165" fontId="3" fillId="0" borderId="13" xfId="1" applyNumberFormat="1" applyFont="1" applyFill="1" applyBorder="1" applyAlignment="1" applyProtection="1">
      <alignment vertical="top" wrapText="1"/>
    </xf>
    <xf numFmtId="0" fontId="12" fillId="0" borderId="0" xfId="0" applyFont="1" applyFill="1" applyBorder="1" applyAlignment="1">
      <alignment vertical="top" wrapText="1"/>
    </xf>
    <xf numFmtId="0" fontId="4" fillId="0" borderId="7" xfId="0" applyFont="1" applyBorder="1" applyProtection="1">
      <protection locked="0"/>
    </xf>
    <xf numFmtId="0" fontId="15" fillId="0" borderId="0" xfId="0" applyFont="1" applyFill="1" applyAlignment="1" applyProtection="1">
      <alignment vertical="center" wrapText="1"/>
      <protection locked="0"/>
    </xf>
    <xf numFmtId="0" fontId="4" fillId="0" borderId="7" xfId="0" applyFont="1" applyBorder="1" applyAlignment="1" applyProtection="1">
      <alignment wrapText="1"/>
      <protection locked="0"/>
    </xf>
    <xf numFmtId="0" fontId="29" fillId="0" borderId="0" xfId="0" applyFont="1" applyBorder="1" applyAlignment="1" applyProtection="1">
      <alignment horizontal="center" vertical="top" wrapText="1"/>
      <protection locked="0"/>
    </xf>
    <xf numFmtId="165" fontId="3" fillId="0" borderId="0" xfId="1" applyNumberFormat="1" applyFont="1" applyBorder="1" applyAlignment="1" applyProtection="1">
      <alignment horizontal="left" vertical="top" wrapText="1"/>
      <protection locked="0"/>
    </xf>
    <xf numFmtId="165" fontId="3" fillId="6" borderId="0" xfId="1" applyNumberFormat="1" applyFont="1" applyFill="1" applyBorder="1" applyAlignment="1" applyProtection="1">
      <alignment vertical="top" wrapText="1"/>
    </xf>
    <xf numFmtId="0" fontId="12" fillId="0" borderId="21" xfId="0" applyFont="1" applyBorder="1" applyAlignment="1" applyProtection="1">
      <alignment vertical="top" wrapText="1"/>
      <protection locked="0"/>
    </xf>
    <xf numFmtId="0" fontId="6" fillId="0" borderId="0" xfId="0" applyFont="1" applyBorder="1" applyAlignment="1" applyProtection="1">
      <alignment wrapText="1"/>
      <protection locked="0"/>
    </xf>
    <xf numFmtId="0" fontId="4" fillId="0" borderId="1" xfId="0" applyFont="1" applyBorder="1" applyAlignment="1">
      <alignment horizontal="center" vertical="top" wrapText="1"/>
    </xf>
    <xf numFmtId="0" fontId="22" fillId="0" borderId="0" xfId="0" applyFont="1" applyAlignment="1">
      <alignment vertical="center" wrapText="1"/>
    </xf>
    <xf numFmtId="0" fontId="3" fillId="0" borderId="1" xfId="0" applyFont="1" applyFill="1" applyBorder="1" applyAlignment="1">
      <alignment vertical="top" wrapText="1"/>
    </xf>
    <xf numFmtId="0" fontId="4" fillId="0" borderId="0" xfId="0" applyFont="1" applyFill="1" applyAlignment="1" applyProtection="1">
      <alignment vertical="center" wrapText="1"/>
      <protection locked="0"/>
    </xf>
    <xf numFmtId="0" fontId="49" fillId="0" borderId="0" xfId="0" applyFont="1" applyFill="1" applyAlignment="1" applyProtection="1">
      <alignment horizontal="center"/>
      <protection locked="0"/>
    </xf>
    <xf numFmtId="0" fontId="0" fillId="0" borderId="0" xfId="0" applyFill="1" applyAlignment="1">
      <alignment horizontal="center"/>
    </xf>
    <xf numFmtId="0" fontId="0" fillId="0" borderId="0" xfId="0" applyFill="1" applyAlignment="1" applyProtection="1">
      <alignment horizontal="center"/>
      <protection locked="0"/>
    </xf>
    <xf numFmtId="0" fontId="4" fillId="0" borderId="0" xfId="0" applyFont="1" applyFill="1" applyAlignment="1">
      <alignment horizontal="center" wrapText="1"/>
    </xf>
    <xf numFmtId="0" fontId="4" fillId="0" borderId="0" xfId="0" applyFont="1" applyFill="1" applyBorder="1" applyAlignment="1">
      <alignment horizontal="center" wrapText="1"/>
    </xf>
    <xf numFmtId="0" fontId="12" fillId="0" borderId="0" xfId="0" applyFont="1" applyFill="1" applyAlignment="1">
      <alignment wrapText="1"/>
    </xf>
    <xf numFmtId="0" fontId="4" fillId="0" borderId="0" xfId="0" applyFont="1" applyFill="1" applyAlignment="1">
      <alignment vertical="center" wrapText="1"/>
    </xf>
    <xf numFmtId="0" fontId="3" fillId="0" borderId="8" xfId="0" applyFont="1" applyFill="1" applyBorder="1" applyAlignment="1">
      <alignment vertical="top" wrapText="1"/>
    </xf>
    <xf numFmtId="0" fontId="3" fillId="0" borderId="24" xfId="0" applyFont="1" applyFill="1" applyBorder="1" applyAlignment="1">
      <alignment vertical="top" wrapText="1"/>
    </xf>
    <xf numFmtId="0" fontId="22" fillId="0" borderId="1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wrapText="1"/>
    </xf>
    <xf numFmtId="0" fontId="3" fillId="0" borderId="1" xfId="0" applyFont="1" applyFill="1" applyBorder="1" applyAlignment="1">
      <alignment vertical="center" wrapText="1"/>
    </xf>
    <xf numFmtId="0" fontId="4" fillId="0" borderId="11" xfId="0"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vertical="top" wrapText="1"/>
      <protection locked="0"/>
    </xf>
    <xf numFmtId="0" fontId="4" fillId="0" borderId="0" xfId="0" applyFont="1" applyFill="1" applyAlignment="1" applyProtection="1">
      <alignment horizontal="left" vertical="center" wrapText="1"/>
      <protection locked="0"/>
    </xf>
    <xf numFmtId="0" fontId="22" fillId="0" borderId="2" xfId="0" applyFont="1" applyFill="1" applyBorder="1" applyAlignment="1" applyProtection="1">
      <alignment horizontal="center" vertical="top" wrapText="1"/>
      <protection locked="0"/>
    </xf>
    <xf numFmtId="0" fontId="3" fillId="0" borderId="0" xfId="0" applyFont="1" applyFill="1" applyAlignment="1" applyProtection="1">
      <alignment vertical="center" wrapText="1"/>
      <protection locked="0"/>
    </xf>
    <xf numFmtId="0" fontId="22" fillId="0" borderId="2"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29" fillId="0" borderId="0" xfId="0" applyFont="1" applyFill="1" applyAlignment="1" applyProtection="1">
      <alignment wrapText="1"/>
      <protection locked="0"/>
    </xf>
    <xf numFmtId="0" fontId="37" fillId="0" borderId="0" xfId="0" applyFont="1" applyFill="1" applyBorder="1" applyAlignment="1" applyProtection="1">
      <alignment vertical="top" wrapText="1"/>
      <protection locked="0"/>
    </xf>
    <xf numFmtId="0" fontId="4" fillId="0" borderId="0" xfId="0" applyFont="1" applyFill="1" applyAlignment="1" applyProtection="1">
      <alignment wrapText="1"/>
      <protection locked="0"/>
    </xf>
    <xf numFmtId="0" fontId="4" fillId="0" borderId="0" xfId="0" applyFont="1" applyFill="1" applyProtection="1">
      <protection locked="0"/>
    </xf>
    <xf numFmtId="0" fontId="4" fillId="0" borderId="7" xfId="0" applyFont="1" applyFill="1" applyBorder="1" applyProtection="1">
      <protection locked="0"/>
    </xf>
    <xf numFmtId="0" fontId="4" fillId="0" borderId="0" xfId="0" applyFont="1" applyFill="1" applyAlignment="1" applyProtection="1">
      <alignment horizontal="center" vertical="top" wrapText="1"/>
      <protection locked="0"/>
    </xf>
    <xf numFmtId="0" fontId="4" fillId="0" borderId="7" xfId="0" applyFont="1" applyFill="1" applyBorder="1" applyAlignment="1" applyProtection="1">
      <alignment vertical="top" wrapText="1"/>
      <protection locked="0"/>
    </xf>
    <xf numFmtId="0" fontId="4" fillId="0" borderId="0" xfId="0" applyFont="1" applyFill="1" applyAlignment="1" applyProtection="1">
      <alignment vertical="center"/>
      <protection locked="0"/>
    </xf>
    <xf numFmtId="0" fontId="4" fillId="0" borderId="2" xfId="0" applyFont="1" applyFill="1" applyBorder="1" applyAlignment="1" applyProtection="1">
      <alignment horizontal="center" wrapText="1"/>
      <protection locked="0"/>
    </xf>
    <xf numFmtId="0" fontId="4" fillId="0" borderId="2"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1"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5" fillId="0" borderId="0" xfId="0" applyFont="1" applyAlignment="1"/>
    <xf numFmtId="0" fontId="4" fillId="0" borderId="0" xfId="0" applyFont="1" applyFill="1" applyAlignment="1">
      <alignment horizontal="left" vertical="top" wrapText="1"/>
    </xf>
    <xf numFmtId="165" fontId="3" fillId="0" borderId="0" xfId="0" applyNumberFormat="1" applyFont="1" applyBorder="1" applyAlignment="1">
      <alignment horizontal="center" vertical="top" wrapText="1"/>
    </xf>
    <xf numFmtId="165" fontId="3" fillId="2" borderId="0" xfId="1" applyNumberFormat="1" applyFont="1" applyFill="1" applyBorder="1" applyAlignment="1">
      <alignment horizontal="center" wrapText="1"/>
    </xf>
    <xf numFmtId="0" fontId="4" fillId="0" borderId="0" xfId="0" applyFont="1" applyBorder="1" applyAlignment="1">
      <alignment horizontal="left" vertical="top" wrapText="1"/>
    </xf>
    <xf numFmtId="165" fontId="3" fillId="0" borderId="0" xfId="0" applyNumberFormat="1" applyFont="1" applyBorder="1" applyAlignment="1">
      <alignment horizontal="center" vertical="center" wrapText="1"/>
    </xf>
    <xf numFmtId="0" fontId="4" fillId="0" borderId="0" xfId="0" applyFont="1" applyBorder="1" applyAlignment="1">
      <alignment horizontal="left" wrapText="1"/>
    </xf>
    <xf numFmtId="165" fontId="3" fillId="0" borderId="0" xfId="0" applyNumberFormat="1" applyFont="1" applyBorder="1" applyAlignment="1">
      <alignment horizontal="center" wrapText="1"/>
    </xf>
    <xf numFmtId="0" fontId="3" fillId="0" borderId="0" xfId="0" applyFont="1" applyBorder="1" applyAlignment="1">
      <alignment vertical="top" wrapText="1"/>
    </xf>
    <xf numFmtId="0" fontId="15" fillId="0" borderId="0" xfId="0" applyFont="1" applyFill="1" applyAlignment="1">
      <alignment vertical="top" wrapText="1"/>
    </xf>
    <xf numFmtId="0" fontId="18" fillId="0" borderId="0" xfId="0" applyFont="1" applyAlignment="1">
      <alignment vertical="top" wrapText="1"/>
    </xf>
    <xf numFmtId="0" fontId="22" fillId="0" borderId="0" xfId="0" applyFont="1" applyFill="1" applyAlignment="1">
      <alignment vertical="center" wrapText="1"/>
    </xf>
    <xf numFmtId="0" fontId="13" fillId="0" borderId="0" xfId="0" applyFont="1" applyFill="1" applyAlignment="1">
      <alignment vertical="top" wrapText="1"/>
    </xf>
    <xf numFmtId="0" fontId="25" fillId="0" borderId="0" xfId="0" applyFont="1" applyFill="1" applyAlignment="1">
      <alignment horizontal="left" vertical="top" wrapText="1"/>
    </xf>
    <xf numFmtId="0" fontId="13" fillId="0" borderId="0" xfId="0" applyFont="1" applyFill="1" applyAlignment="1">
      <alignment vertical="center" wrapText="1"/>
    </xf>
    <xf numFmtId="0" fontId="22" fillId="0" borderId="0" xfId="0" applyFont="1" applyFill="1" applyAlignment="1">
      <alignment horizontal="left" vertical="top" wrapText="1"/>
    </xf>
    <xf numFmtId="0" fontId="22" fillId="0" borderId="0" xfId="0" applyFont="1" applyFill="1" applyAlignment="1">
      <alignment vertical="top" wrapText="1"/>
    </xf>
    <xf numFmtId="0" fontId="13" fillId="0" borderId="0" xfId="0" applyFont="1" applyFill="1" applyBorder="1" applyAlignment="1">
      <alignment vertical="top" wrapText="1"/>
    </xf>
    <xf numFmtId="0" fontId="13" fillId="0" borderId="0" xfId="0" applyFont="1" applyFill="1" applyAlignment="1">
      <alignment horizontal="left" vertical="center" wrapText="1"/>
    </xf>
    <xf numFmtId="0" fontId="13" fillId="0" borderId="0" xfId="0" applyFont="1" applyFill="1" applyAlignment="1" applyProtection="1">
      <alignment vertical="center" wrapText="1"/>
      <protection locked="0"/>
    </xf>
    <xf numFmtId="0" fontId="13" fillId="0" borderId="0" xfId="0" applyFont="1" applyAlignment="1">
      <alignment vertical="center" wrapText="1"/>
    </xf>
    <xf numFmtId="0" fontId="13" fillId="0" borderId="0" xfId="0" applyFont="1" applyFill="1" applyAlignment="1" applyProtection="1">
      <alignment horizontal="left" wrapText="1"/>
      <protection locked="0"/>
    </xf>
    <xf numFmtId="0" fontId="18" fillId="0" borderId="0" xfId="0" applyFont="1" applyFill="1" applyAlignment="1">
      <alignment horizontal="left" vertical="top" wrapText="1"/>
    </xf>
    <xf numFmtId="0" fontId="13" fillId="0" borderId="0" xfId="0" applyFont="1" applyFill="1" applyAlignment="1" applyProtection="1">
      <alignment wrapText="1"/>
      <protection locked="0"/>
    </xf>
    <xf numFmtId="0" fontId="13" fillId="0" borderId="0" xfId="0" applyFont="1" applyAlignment="1">
      <alignment vertical="top" wrapText="1"/>
    </xf>
    <xf numFmtId="0" fontId="0" fillId="0" borderId="0" xfId="0"/>
    <xf numFmtId="0" fontId="15" fillId="0" borderId="0" xfId="0" applyFont="1" applyFill="1" applyAlignment="1">
      <alignment vertical="top"/>
    </xf>
    <xf numFmtId="0" fontId="35" fillId="0" borderId="19" xfId="0" applyFont="1" applyBorder="1" applyAlignment="1">
      <alignment horizontal="center"/>
    </xf>
    <xf numFmtId="167" fontId="3" fillId="0" borderId="1" xfId="1" applyNumberFormat="1" applyFont="1" applyBorder="1" applyAlignment="1">
      <alignment horizontal="center" wrapText="1"/>
    </xf>
    <xf numFmtId="167" fontId="3" fillId="0" borderId="1" xfId="0" applyNumberFormat="1" applyFont="1" applyBorder="1" applyAlignment="1">
      <alignment horizontal="center" vertical="top" wrapText="1"/>
    </xf>
    <xf numFmtId="167" fontId="3" fillId="2" borderId="1" xfId="1" applyNumberFormat="1" applyFont="1" applyFill="1" applyBorder="1" applyAlignment="1">
      <alignment horizontal="center" wrapText="1"/>
    </xf>
    <xf numFmtId="0" fontId="1" fillId="0" borderId="1" xfId="0" applyFont="1" applyBorder="1"/>
    <xf numFmtId="0" fontId="1" fillId="0" borderId="1" xfId="0" applyFont="1" applyBorder="1" applyAlignment="1">
      <alignment wrapText="1"/>
    </xf>
    <xf numFmtId="3" fontId="0" fillId="0" borderId="1" xfId="0" applyNumberFormat="1" applyBorder="1"/>
    <xf numFmtId="3" fontId="0" fillId="0" borderId="14" xfId="0" applyNumberFormat="1" applyBorder="1"/>
    <xf numFmtId="167" fontId="3" fillId="0" borderId="1" xfId="1" applyNumberFormat="1" applyFont="1" applyBorder="1" applyAlignment="1" applyProtection="1">
      <alignment horizontal="right"/>
      <protection locked="0"/>
    </xf>
    <xf numFmtId="167" fontId="3" fillId="0" borderId="1" xfId="1" applyNumberFormat="1" applyFont="1" applyBorder="1" applyAlignment="1" applyProtection="1">
      <alignment wrapText="1"/>
      <protection locked="0"/>
    </xf>
    <xf numFmtId="167" fontId="3" fillId="3" borderId="1" xfId="1" applyNumberFormat="1" applyFont="1" applyFill="1" applyBorder="1" applyAlignment="1" applyProtection="1">
      <alignment wrapText="1"/>
      <protection locked="0"/>
    </xf>
    <xf numFmtId="167" fontId="3" fillId="0" borderId="1" xfId="1" applyNumberFormat="1" applyFont="1" applyBorder="1" applyAlignment="1">
      <alignment horizontal="right" wrapText="1"/>
    </xf>
    <xf numFmtId="164" fontId="3" fillId="2" borderId="2" xfId="1" applyNumberFormat="1" applyFont="1" applyFill="1" applyBorder="1" applyAlignment="1" applyProtection="1">
      <alignment horizontal="center" wrapText="1"/>
    </xf>
    <xf numFmtId="164" fontId="3" fillId="0" borderId="57" xfId="1" applyNumberFormat="1" applyFont="1" applyFill="1" applyBorder="1" applyAlignment="1" applyProtection="1">
      <alignment horizontal="center" wrapText="1"/>
    </xf>
    <xf numFmtId="164" fontId="3" fillId="0" borderId="58" xfId="1" applyNumberFormat="1" applyFont="1" applyFill="1" applyBorder="1" applyAlignment="1" applyProtection="1">
      <alignment horizontal="center" wrapText="1"/>
    </xf>
    <xf numFmtId="167" fontId="3" fillId="0" borderId="1" xfId="1" applyNumberFormat="1" applyFont="1" applyBorder="1" applyAlignment="1" applyProtection="1">
      <alignment horizontal="center" wrapText="1"/>
      <protection locked="0"/>
    </xf>
    <xf numFmtId="167" fontId="3" fillId="2" borderId="4" xfId="1" applyNumberFormat="1" applyFont="1" applyFill="1" applyBorder="1" applyAlignment="1" applyProtection="1">
      <alignment horizontal="center" wrapText="1"/>
    </xf>
    <xf numFmtId="167" fontId="3" fillId="3" borderId="20" xfId="1" applyNumberFormat="1" applyFont="1" applyFill="1" applyBorder="1" applyAlignment="1" applyProtection="1">
      <alignment wrapText="1"/>
      <protection locked="0"/>
    </xf>
    <xf numFmtId="0" fontId="1" fillId="0" borderId="1" xfId="0" applyFont="1" applyBorder="1" applyAlignment="1">
      <alignment horizontal="left" vertical="center" wrapText="1"/>
    </xf>
    <xf numFmtId="6" fontId="13" fillId="0" borderId="19" xfId="0" applyNumberFormat="1" applyFont="1" applyFill="1" applyBorder="1" applyAlignment="1">
      <alignment vertical="top" wrapText="1"/>
    </xf>
    <xf numFmtId="165" fontId="3" fillId="2" borderId="1" xfId="1" applyNumberFormat="1" applyFont="1" applyFill="1" applyBorder="1" applyAlignment="1">
      <alignment horizontal="center" vertical="top" wrapText="1"/>
    </xf>
    <xf numFmtId="165" fontId="4" fillId="2" borderId="4" xfId="1" applyNumberFormat="1" applyFont="1" applyFill="1" applyBorder="1" applyAlignment="1" applyProtection="1">
      <alignment horizontal="center" wrapText="1"/>
    </xf>
    <xf numFmtId="165" fontId="1" fillId="0" borderId="30" xfId="0" applyNumberFormat="1" applyFont="1" applyBorder="1" applyAlignment="1" applyProtection="1">
      <alignment horizontal="center"/>
      <protection locked="0"/>
    </xf>
    <xf numFmtId="165" fontId="3" fillId="2" borderId="1" xfId="1" applyNumberFormat="1" applyFont="1" applyFill="1" applyBorder="1" applyAlignment="1" applyProtection="1">
      <alignment horizontal="center" vertical="top" wrapText="1"/>
    </xf>
    <xf numFmtId="165" fontId="3" fillId="2" borderId="1" xfId="0" applyNumberFormat="1" applyFont="1" applyFill="1" applyBorder="1" applyAlignment="1" applyProtection="1">
      <alignment horizontal="center" vertical="top" wrapText="1"/>
    </xf>
    <xf numFmtId="165" fontId="3" fillId="2" borderId="4" xfId="1" applyNumberFormat="1" applyFont="1" applyFill="1" applyBorder="1" applyAlignment="1" applyProtection="1">
      <alignment horizontal="center" vertical="top" wrapText="1"/>
    </xf>
    <xf numFmtId="165" fontId="3" fillId="0" borderId="30" xfId="1" applyNumberFormat="1" applyFont="1" applyFill="1" applyBorder="1" applyAlignment="1" applyProtection="1">
      <alignment horizontal="center" vertical="top" wrapText="1"/>
    </xf>
    <xf numFmtId="165" fontId="3" fillId="2" borderId="31" xfId="1" applyNumberFormat="1"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protection locked="0"/>
    </xf>
    <xf numFmtId="0" fontId="3" fillId="0" borderId="1" xfId="0" applyFont="1" applyBorder="1" applyAlignment="1" applyProtection="1">
      <alignment horizontal="center" wrapText="1"/>
      <protection locked="0"/>
    </xf>
    <xf numFmtId="167" fontId="3" fillId="2" borderId="1" xfId="1" applyNumberFormat="1" applyFont="1" applyFill="1" applyBorder="1" applyAlignment="1" applyProtection="1">
      <alignment wrapText="1"/>
    </xf>
    <xf numFmtId="167" fontId="3" fillId="2" borderId="18" xfId="1" applyNumberFormat="1" applyFont="1" applyFill="1" applyBorder="1" applyAlignment="1" applyProtection="1">
      <alignment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top" wrapText="1"/>
    </xf>
    <xf numFmtId="0" fontId="54" fillId="0" borderId="8" xfId="0" applyFont="1" applyBorder="1" applyAlignment="1" applyProtection="1">
      <alignment horizontal="left" vertical="top" wrapText="1"/>
      <protection locked="0"/>
    </xf>
    <xf numFmtId="0" fontId="55" fillId="0" borderId="17" xfId="0" applyFont="1" applyBorder="1" applyAlignment="1" applyProtection="1">
      <alignment horizontal="center"/>
      <protection locked="0"/>
    </xf>
    <xf numFmtId="0" fontId="55" fillId="0" borderId="0" xfId="0" applyFont="1"/>
    <xf numFmtId="0" fontId="58" fillId="0" borderId="8" xfId="0" applyFont="1" applyBorder="1" applyAlignment="1">
      <alignment vertical="center" wrapText="1"/>
    </xf>
    <xf numFmtId="0" fontId="59" fillId="0" borderId="13" xfId="0" applyFont="1" applyBorder="1" applyAlignment="1"/>
    <xf numFmtId="14" fontId="59" fillId="0" borderId="17" xfId="0" applyNumberFormat="1" applyFont="1" applyBorder="1" applyAlignment="1"/>
    <xf numFmtId="0" fontId="59" fillId="0" borderId="1" xfId="0" applyFont="1" applyBorder="1" applyAlignment="1">
      <alignment horizontal="center" vertical="center" wrapText="1"/>
    </xf>
    <xf numFmtId="0" fontId="58" fillId="0" borderId="8" xfId="0" applyFont="1" applyBorder="1" applyAlignment="1" applyProtection="1">
      <alignment horizontal="center" wrapText="1"/>
      <protection locked="0"/>
    </xf>
    <xf numFmtId="14" fontId="59" fillId="0" borderId="17" xfId="0" applyNumberFormat="1" applyFont="1" applyBorder="1" applyAlignment="1" applyProtection="1">
      <alignment horizontal="center"/>
      <protection locked="0"/>
    </xf>
    <xf numFmtId="0" fontId="55" fillId="0" borderId="0" xfId="0" applyFont="1" applyAlignment="1" applyProtection="1">
      <alignment horizontal="left" wrapText="1"/>
      <protection locked="0"/>
    </xf>
    <xf numFmtId="0" fontId="55" fillId="0" borderId="0" xfId="0" applyFont="1" applyAlignment="1" applyProtection="1">
      <alignment horizontal="center"/>
      <protection locked="0"/>
    </xf>
    <xf numFmtId="0" fontId="52" fillId="0" borderId="0" xfId="0" applyFont="1" applyAlignment="1" applyProtection="1">
      <alignment horizontal="center" wrapText="1"/>
      <protection locked="0"/>
    </xf>
    <xf numFmtId="0" fontId="58" fillId="0" borderId="0" xfId="0" applyFont="1" applyAlignment="1" applyProtection="1">
      <alignment horizontal="center" textRotation="90"/>
      <protection locked="0"/>
    </xf>
    <xf numFmtId="0" fontId="61" fillId="0" borderId="0" xfId="0" applyFont="1" applyAlignment="1" applyProtection="1">
      <alignment horizontal="left" wrapText="1"/>
      <protection locked="0"/>
    </xf>
    <xf numFmtId="0" fontId="61" fillId="0" borderId="0" xfId="0" applyFont="1" applyAlignment="1" applyProtection="1">
      <alignment horizontal="center"/>
      <protection locked="0"/>
    </xf>
    <xf numFmtId="0" fontId="62" fillId="0" borderId="0" xfId="0" applyFont="1" applyAlignment="1" applyProtection="1">
      <alignment horizontal="center" textRotation="90"/>
      <protection locked="0"/>
    </xf>
    <xf numFmtId="0" fontId="59" fillId="0" borderId="0" xfId="0" applyFont="1" applyAlignment="1" applyProtection="1">
      <alignment horizontal="center"/>
      <protection locked="0"/>
    </xf>
    <xf numFmtId="0" fontId="59" fillId="0" borderId="0" xfId="0" applyFont="1" applyAlignment="1" applyProtection="1">
      <alignment horizontal="left"/>
      <protection locked="0"/>
    </xf>
    <xf numFmtId="0" fontId="62" fillId="0" borderId="0" xfId="0" applyFont="1" applyAlignment="1" applyProtection="1">
      <alignment horizontal="center"/>
      <protection locked="0"/>
    </xf>
    <xf numFmtId="0" fontId="63" fillId="0" borderId="0" xfId="0" applyFont="1" applyAlignment="1" applyProtection="1">
      <alignment horizontal="center"/>
      <protection locked="0"/>
    </xf>
    <xf numFmtId="0" fontId="63" fillId="0" borderId="0" xfId="0" applyFont="1" applyBorder="1" applyAlignment="1" applyProtection="1">
      <alignment horizontal="center"/>
      <protection locked="0"/>
    </xf>
    <xf numFmtId="0" fontId="64" fillId="0" borderId="0" xfId="0" applyFont="1" applyBorder="1" applyAlignment="1" applyProtection="1">
      <alignment horizontal="left" wrapText="1"/>
      <protection locked="0"/>
    </xf>
    <xf numFmtId="0" fontId="65" fillId="0" borderId="0" xfId="0" applyFont="1" applyFill="1" applyBorder="1" applyAlignment="1" applyProtection="1">
      <alignment horizontal="center"/>
      <protection locked="0"/>
    </xf>
    <xf numFmtId="0" fontId="66" fillId="0" borderId="0" xfId="0" applyFont="1" applyFill="1" applyAlignment="1" applyProtection="1">
      <alignment horizontal="center"/>
      <protection locked="0"/>
    </xf>
    <xf numFmtId="165" fontId="63" fillId="0" borderId="21" xfId="1" applyNumberFormat="1" applyFont="1" applyFill="1" applyBorder="1" applyAlignment="1" applyProtection="1">
      <alignment horizontal="right"/>
      <protection locked="0"/>
    </xf>
    <xf numFmtId="165" fontId="63" fillId="0" borderId="21" xfId="1" applyNumberFormat="1" applyFont="1" applyFill="1" applyBorder="1" applyAlignment="1" applyProtection="1">
      <alignment horizontal="right"/>
    </xf>
    <xf numFmtId="0" fontId="62" fillId="0" borderId="0" xfId="0" applyFont="1" applyBorder="1" applyAlignment="1" applyProtection="1">
      <alignment horizontal="left" vertical="center" wrapText="1"/>
      <protection locked="0"/>
    </xf>
    <xf numFmtId="0" fontId="65" fillId="0" borderId="0" xfId="0" applyFont="1" applyBorder="1" applyAlignment="1" applyProtection="1">
      <alignment horizontal="center"/>
      <protection locked="0"/>
    </xf>
    <xf numFmtId="0" fontId="62" fillId="0" borderId="0" xfId="0" applyFont="1" applyBorder="1" applyAlignment="1" applyProtection="1">
      <alignment horizontal="center"/>
      <protection locked="0"/>
    </xf>
    <xf numFmtId="165" fontId="63" fillId="0" borderId="1" xfId="1" applyNumberFormat="1" applyFont="1" applyBorder="1" applyAlignment="1" applyProtection="1">
      <alignment horizontal="right"/>
      <protection locked="0"/>
    </xf>
    <xf numFmtId="165" fontId="63" fillId="2" borderId="1" xfId="1" applyNumberFormat="1" applyFont="1" applyFill="1" applyBorder="1" applyAlignment="1" applyProtection="1">
      <alignment horizontal="right"/>
    </xf>
    <xf numFmtId="165" fontId="63" fillId="0" borderId="2" xfId="1" applyNumberFormat="1" applyFont="1" applyBorder="1" applyAlignment="1" applyProtection="1">
      <alignment horizontal="right"/>
      <protection locked="0"/>
    </xf>
    <xf numFmtId="167" fontId="63" fillId="0" borderId="1" xfId="1" applyNumberFormat="1" applyFont="1" applyBorder="1" applyAlignment="1" applyProtection="1">
      <alignment horizontal="right"/>
      <protection locked="0"/>
    </xf>
    <xf numFmtId="167" fontId="63" fillId="2" borderId="1" xfId="1" applyNumberFormat="1" applyFont="1" applyFill="1" applyBorder="1" applyAlignment="1" applyProtection="1">
      <alignment horizontal="right"/>
    </xf>
    <xf numFmtId="167" fontId="63" fillId="0" borderId="2" xfId="1" applyNumberFormat="1" applyFont="1" applyBorder="1" applyAlignment="1" applyProtection="1">
      <alignment horizontal="right"/>
      <protection locked="0"/>
    </xf>
    <xf numFmtId="0" fontId="62" fillId="0" borderId="0" xfId="0" applyFont="1" applyBorder="1" applyAlignment="1" applyProtection="1">
      <alignment horizontal="left" wrapText="1"/>
      <protection locked="0"/>
    </xf>
    <xf numFmtId="165" fontId="63" fillId="0" borderId="4" xfId="1" applyNumberFormat="1" applyFont="1" applyBorder="1" applyAlignment="1" applyProtection="1">
      <alignment horizontal="right"/>
      <protection locked="0"/>
    </xf>
    <xf numFmtId="165" fontId="63" fillId="2" borderId="10" xfId="1" applyNumberFormat="1" applyFont="1" applyFill="1" applyBorder="1" applyAlignment="1" applyProtection="1">
      <alignment horizontal="right"/>
    </xf>
    <xf numFmtId="0" fontId="63" fillId="0" borderId="6" xfId="0" applyFont="1" applyBorder="1" applyAlignment="1" applyProtection="1">
      <alignment horizontal="center"/>
      <protection locked="0"/>
    </xf>
    <xf numFmtId="0" fontId="62" fillId="0" borderId="0" xfId="0" applyFont="1" applyFill="1" applyBorder="1" applyAlignment="1" applyProtection="1">
      <alignment horizontal="center"/>
      <protection locked="0"/>
    </xf>
    <xf numFmtId="0" fontId="67" fillId="0" borderId="0" xfId="0" applyFont="1" applyAlignment="1" applyProtection="1">
      <alignment horizontal="left" wrapText="1"/>
      <protection locked="0"/>
    </xf>
    <xf numFmtId="165" fontId="63" fillId="0" borderId="6" xfId="1" applyNumberFormat="1" applyFont="1" applyFill="1" applyBorder="1" applyAlignment="1" applyProtection="1">
      <alignment horizontal="right"/>
    </xf>
    <xf numFmtId="165" fontId="63" fillId="2" borderId="1" xfId="1" applyNumberFormat="1" applyFont="1" applyFill="1" applyBorder="1" applyAlignment="1" applyProtection="1">
      <alignment horizontal="center"/>
    </xf>
    <xf numFmtId="167" fontId="63" fillId="2" borderId="1" xfId="1" applyNumberFormat="1" applyFont="1" applyFill="1" applyBorder="1" applyAlignment="1" applyProtection="1">
      <alignment horizontal="center"/>
    </xf>
    <xf numFmtId="0" fontId="62" fillId="0" borderId="0" xfId="0" applyFont="1" applyAlignment="1" applyProtection="1">
      <alignment horizontal="left" wrapText="1"/>
      <protection locked="0"/>
    </xf>
    <xf numFmtId="0" fontId="68" fillId="0" borderId="0" xfId="0" applyFont="1" applyAlignment="1" applyProtection="1">
      <alignment horizontal="left" wrapText="1"/>
      <protection locked="0"/>
    </xf>
    <xf numFmtId="165" fontId="63" fillId="0" borderId="1" xfId="1" applyNumberFormat="1" applyFont="1" applyFill="1" applyBorder="1" applyAlignment="1" applyProtection="1">
      <alignment horizontal="right"/>
    </xf>
    <xf numFmtId="0" fontId="59" fillId="0" borderId="0" xfId="0" applyFont="1" applyAlignment="1" applyProtection="1">
      <alignment horizontal="left" wrapText="1"/>
      <protection locked="0"/>
    </xf>
    <xf numFmtId="167" fontId="63" fillId="0" borderId="11" xfId="1" applyNumberFormat="1" applyFont="1" applyFill="1" applyBorder="1" applyAlignment="1" applyProtection="1">
      <alignment horizontal="right"/>
    </xf>
    <xf numFmtId="165" fontId="63" fillId="0" borderId="11" xfId="1" applyNumberFormat="1" applyFont="1" applyFill="1" applyBorder="1" applyAlignment="1" applyProtection="1">
      <alignment horizontal="right"/>
    </xf>
    <xf numFmtId="0" fontId="62" fillId="0" borderId="7" xfId="0" applyFont="1" applyBorder="1" applyAlignment="1" applyProtection="1">
      <alignment horizontal="center" vertical="center"/>
      <protection locked="0"/>
    </xf>
    <xf numFmtId="165" fontId="63" fillId="0" borderId="11" xfId="1" applyNumberFormat="1" applyFont="1" applyBorder="1" applyAlignment="1" applyProtection="1">
      <alignment horizontal="center"/>
      <protection locked="0"/>
    </xf>
    <xf numFmtId="165" fontId="63" fillId="0" borderId="1" xfId="1" applyNumberFormat="1" applyFont="1" applyBorder="1" applyAlignment="1" applyProtection="1">
      <alignment horizontal="center"/>
      <protection locked="0"/>
    </xf>
    <xf numFmtId="165" fontId="63" fillId="0" borderId="4" xfId="1" applyNumberFormat="1" applyFont="1" applyBorder="1" applyAlignment="1" applyProtection="1">
      <alignment horizontal="center"/>
      <protection locked="0"/>
    </xf>
    <xf numFmtId="165" fontId="63" fillId="0" borderId="20" xfId="1" applyNumberFormat="1" applyFont="1" applyBorder="1" applyAlignment="1" applyProtection="1">
      <alignment horizontal="center"/>
      <protection locked="0"/>
    </xf>
    <xf numFmtId="167" fontId="63" fillId="2" borderId="3" xfId="1" applyNumberFormat="1" applyFont="1" applyFill="1" applyBorder="1" applyAlignment="1" applyProtection="1">
      <alignment horizontal="center"/>
    </xf>
    <xf numFmtId="165" fontId="63" fillId="2" borderId="3" xfId="1" applyNumberFormat="1" applyFont="1" applyFill="1" applyBorder="1" applyAlignment="1" applyProtection="1">
      <alignment horizontal="center"/>
    </xf>
    <xf numFmtId="165" fontId="63" fillId="0" borderId="20" xfId="1" applyNumberFormat="1" applyFont="1" applyFill="1" applyBorder="1" applyAlignment="1" applyProtection="1">
      <alignment horizontal="center"/>
    </xf>
    <xf numFmtId="165" fontId="63" fillId="0" borderId="23" xfId="1" applyNumberFormat="1" applyFont="1" applyBorder="1" applyAlignment="1" applyProtection="1">
      <alignment horizontal="center"/>
      <protection locked="0"/>
    </xf>
    <xf numFmtId="165" fontId="63" fillId="2" borderId="2" xfId="1" applyNumberFormat="1" applyFont="1" applyFill="1" applyBorder="1" applyAlignment="1" applyProtection="1">
      <alignment horizontal="center"/>
    </xf>
    <xf numFmtId="165" fontId="63" fillId="2" borderId="5" xfId="1" applyNumberFormat="1" applyFont="1" applyFill="1" applyBorder="1" applyAlignment="1" applyProtection="1">
      <alignment horizontal="center"/>
    </xf>
    <xf numFmtId="165" fontId="63" fillId="2" borderId="35" xfId="1" applyNumberFormat="1" applyFont="1" applyFill="1" applyBorder="1" applyAlignment="1" applyProtection="1">
      <alignment horizontal="center"/>
    </xf>
    <xf numFmtId="165" fontId="63" fillId="2" borderId="19" xfId="1" applyNumberFormat="1" applyFont="1" applyFill="1" applyBorder="1" applyAlignment="1" applyProtection="1">
      <alignment horizontal="center"/>
    </xf>
    <xf numFmtId="165" fontId="63" fillId="2" borderId="36" xfId="1" applyNumberFormat="1" applyFont="1" applyFill="1" applyBorder="1" applyAlignment="1" applyProtection="1">
      <alignment horizontal="center"/>
    </xf>
    <xf numFmtId="0" fontId="55" fillId="0" borderId="0" xfId="0" applyFont="1" applyFill="1" applyAlignment="1" applyProtection="1">
      <alignment horizontal="center"/>
    </xf>
    <xf numFmtId="0" fontId="67" fillId="0" borderId="0" xfId="0" applyFont="1" applyAlignment="1" applyProtection="1">
      <alignment horizontal="left" wrapText="1"/>
      <protection locked="0"/>
    </xf>
    <xf numFmtId="0" fontId="62" fillId="0" borderId="0" xfId="0" applyFont="1" applyAlignment="1" applyProtection="1">
      <alignment horizontal="left" wrapText="1"/>
      <protection locked="0"/>
    </xf>
    <xf numFmtId="0" fontId="59" fillId="0" borderId="0" xfId="0" applyFont="1" applyAlignment="1" applyProtection="1">
      <alignment horizontal="left" wrapText="1"/>
      <protection locked="0"/>
    </xf>
    <xf numFmtId="0" fontId="52" fillId="0" borderId="7" xfId="0" applyFont="1" applyBorder="1" applyAlignment="1">
      <alignment horizontal="center" vertical="center" wrapText="1"/>
    </xf>
    <xf numFmtId="0" fontId="53" fillId="0" borderId="8" xfId="0" applyFont="1" applyFill="1" applyBorder="1" applyAlignment="1" applyProtection="1">
      <alignment horizontal="left" vertical="top"/>
      <protection locked="0"/>
    </xf>
    <xf numFmtId="0" fontId="53" fillId="0" borderId="13" xfId="0" applyFont="1" applyFill="1" applyBorder="1" applyAlignment="1" applyProtection="1">
      <alignment horizontal="left" vertical="top"/>
      <protection locked="0"/>
    </xf>
    <xf numFmtId="0" fontId="53" fillId="0" borderId="24" xfId="0" applyFont="1" applyFill="1" applyBorder="1" applyAlignment="1" applyProtection="1">
      <alignment horizontal="left" vertical="top"/>
      <protection locked="0"/>
    </xf>
    <xf numFmtId="0" fontId="56" fillId="0" borderId="2"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center" vertical="center" wrapText="1"/>
    </xf>
    <xf numFmtId="0" fontId="57" fillId="0" borderId="8" xfId="0" applyFont="1" applyBorder="1" applyAlignment="1" applyProtection="1">
      <alignment horizontal="center"/>
      <protection locked="0"/>
    </xf>
    <xf numFmtId="0" fontId="57" fillId="0" borderId="13" xfId="0" applyFont="1" applyBorder="1" applyAlignment="1" applyProtection="1">
      <alignment horizontal="center"/>
      <protection locked="0"/>
    </xf>
    <xf numFmtId="0" fontId="57" fillId="0" borderId="24" xfId="0" applyFont="1" applyBorder="1" applyAlignment="1" applyProtection="1">
      <alignment horizontal="center"/>
      <protection locked="0"/>
    </xf>
    <xf numFmtId="0" fontId="60" fillId="4" borderId="0" xfId="0" applyFont="1" applyFill="1" applyAlignment="1" applyProtection="1">
      <alignment horizontal="left" vertical="top" wrapText="1"/>
      <protection locked="0"/>
    </xf>
    <xf numFmtId="0" fontId="2" fillId="4" borderId="0" xfId="0" applyFont="1" applyFill="1" applyAlignment="1">
      <alignment horizontal="left" wrapText="1"/>
    </xf>
    <xf numFmtId="0" fontId="39" fillId="0" borderId="8" xfId="0" applyFont="1" applyBorder="1" applyAlignment="1">
      <alignment horizontal="center"/>
    </xf>
    <xf numFmtId="0" fontId="39" fillId="0" borderId="24" xfId="0" applyFont="1" applyBorder="1" applyAlignment="1">
      <alignment horizontal="center"/>
    </xf>
    <xf numFmtId="0" fontId="3" fillId="0" borderId="8" xfId="0" applyFont="1" applyFill="1" applyBorder="1" applyAlignment="1">
      <alignment horizontal="center" vertical="top" wrapText="1"/>
    </xf>
    <xf numFmtId="0" fontId="3" fillId="0" borderId="24"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0" fillId="0" borderId="8" xfId="0" applyBorder="1"/>
    <xf numFmtId="0" fontId="0" fillId="0" borderId="13" xfId="0" applyBorder="1"/>
    <xf numFmtId="0" fontId="0" fillId="0" borderId="24" xfId="0" applyBorder="1"/>
    <xf numFmtId="0" fontId="28" fillId="0" borderId="8" xfId="0" applyFont="1" applyBorder="1" applyAlignment="1">
      <alignment vertical="top" wrapText="1"/>
    </xf>
    <xf numFmtId="0" fontId="28" fillId="0" borderId="13" xfId="0" applyFont="1" applyBorder="1" applyAlignment="1">
      <alignment vertical="top" wrapText="1"/>
    </xf>
    <xf numFmtId="0" fontId="28" fillId="0" borderId="24" xfId="0" applyFont="1" applyBorder="1" applyAlignment="1">
      <alignment vertical="top" wrapText="1"/>
    </xf>
    <xf numFmtId="0" fontId="0" fillId="0" borderId="9" xfId="0" applyBorder="1" applyAlignment="1" applyProtection="1">
      <alignment horizontal="left" wrapText="1"/>
      <protection locked="0"/>
    </xf>
    <xf numFmtId="0" fontId="3" fillId="0" borderId="8" xfId="0" applyFont="1" applyFill="1" applyBorder="1" applyAlignment="1">
      <alignment vertical="top" wrapText="1"/>
    </xf>
    <xf numFmtId="0" fontId="3" fillId="0" borderId="24" xfId="0" applyFont="1" applyFill="1" applyBorder="1" applyAlignment="1">
      <alignment vertical="top" wrapText="1"/>
    </xf>
    <xf numFmtId="0" fontId="13" fillId="0" borderId="38" xfId="0" applyFont="1" applyBorder="1" applyAlignment="1">
      <alignment horizontal="left" vertical="center" wrapText="1"/>
    </xf>
    <xf numFmtId="0" fontId="13" fillId="0" borderId="9"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6" xfId="0" applyFont="1" applyBorder="1" applyAlignment="1">
      <alignment horizontal="left" vertical="center" wrapText="1"/>
    </xf>
    <xf numFmtId="0" fontId="3" fillId="0" borderId="0" xfId="0" applyFont="1" applyBorder="1" applyAlignment="1">
      <alignment vertical="top" wrapText="1"/>
    </xf>
    <xf numFmtId="0" fontId="12" fillId="0" borderId="21" xfId="0" applyFont="1" applyBorder="1" applyAlignment="1">
      <alignment horizontal="left" vertical="center"/>
    </xf>
    <xf numFmtId="0" fontId="12" fillId="0" borderId="11" xfId="0" applyFont="1" applyBorder="1" applyAlignment="1">
      <alignment horizontal="left" vertical="center"/>
    </xf>
    <xf numFmtId="0" fontId="12" fillId="0" borderId="8" xfId="0" applyFont="1" applyBorder="1" applyAlignment="1">
      <alignment horizontal="left" vertical="top" wrapText="1"/>
    </xf>
    <xf numFmtId="0" fontId="12" fillId="0" borderId="13" xfId="0" applyFont="1" applyBorder="1" applyAlignment="1">
      <alignment horizontal="left" vertical="top" wrapText="1"/>
    </xf>
    <xf numFmtId="0" fontId="12" fillId="0" borderId="24" xfId="0" applyFont="1" applyBorder="1" applyAlignment="1">
      <alignment horizontal="left" vertical="top" wrapText="1"/>
    </xf>
    <xf numFmtId="0" fontId="12" fillId="0" borderId="8"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vertical="top" wrapText="1"/>
    </xf>
    <xf numFmtId="0" fontId="13" fillId="0" borderId="0" xfId="0" applyFont="1" applyAlignment="1">
      <alignment wrapText="1"/>
    </xf>
    <xf numFmtId="0" fontId="15" fillId="0" borderId="0" xfId="0" applyFont="1" applyAlignment="1">
      <alignment wrapText="1"/>
    </xf>
    <xf numFmtId="0" fontId="3" fillId="0" borderId="21" xfId="0" applyFont="1" applyBorder="1" applyAlignment="1">
      <alignment vertical="top" wrapText="1"/>
    </xf>
    <xf numFmtId="0" fontId="4" fillId="0" borderId="0" xfId="0" applyFont="1" applyBorder="1" applyAlignment="1">
      <alignment vertical="top" wrapText="1"/>
    </xf>
    <xf numFmtId="0" fontId="12" fillId="0" borderId="1" xfId="0" applyFont="1" applyBorder="1" applyAlignment="1">
      <alignment vertical="top" wrapText="1"/>
    </xf>
    <xf numFmtId="0" fontId="12" fillId="0" borderId="8" xfId="0" applyFont="1" applyBorder="1" applyAlignment="1">
      <alignment horizontal="left" vertical="center" wrapText="1"/>
    </xf>
    <xf numFmtId="0" fontId="12" fillId="0" borderId="13" xfId="0" applyFont="1" applyBorder="1" applyAlignment="1">
      <alignment horizontal="left" vertical="center" wrapText="1"/>
    </xf>
    <xf numFmtId="0" fontId="12" fillId="0" borderId="24" xfId="0" applyFont="1" applyBorder="1" applyAlignment="1">
      <alignment horizontal="lef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top" wrapText="1"/>
    </xf>
    <xf numFmtId="0" fontId="20"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wrapText="1"/>
    </xf>
    <xf numFmtId="0" fontId="0" fillId="0" borderId="0" xfId="0" applyAlignment="1"/>
    <xf numFmtId="0" fontId="3" fillId="0" borderId="0" xfId="0" applyFont="1" applyFill="1" applyAlignment="1">
      <alignment vertical="top" wrapText="1"/>
    </xf>
    <xf numFmtId="0" fontId="15" fillId="0" borderId="0" xfId="0" applyFont="1" applyFill="1" applyAlignment="1">
      <alignment vertical="center" wrapText="1"/>
    </xf>
    <xf numFmtId="0" fontId="12" fillId="0" borderId="0" xfId="0" applyFont="1" applyFill="1" applyAlignment="1">
      <alignment vertical="top" wrapText="1"/>
    </xf>
    <xf numFmtId="0" fontId="13" fillId="0" borderId="0" xfId="0" applyFont="1" applyBorder="1" applyAlignment="1">
      <alignment horizontal="left" vertical="center" wrapText="1"/>
    </xf>
    <xf numFmtId="0" fontId="12" fillId="0" borderId="24" xfId="0" applyFont="1" applyFill="1" applyBorder="1" applyAlignment="1">
      <alignment vertical="top" wrapText="1"/>
    </xf>
    <xf numFmtId="0" fontId="42" fillId="4" borderId="0" xfId="0" applyFont="1" applyFill="1" applyAlignment="1">
      <alignment vertical="top"/>
    </xf>
    <xf numFmtId="0" fontId="11" fillId="0" borderId="0" xfId="0" applyFont="1" applyFill="1" applyAlignment="1">
      <alignment vertical="top"/>
    </xf>
    <xf numFmtId="0" fontId="3" fillId="0" borderId="37"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6" fillId="0" borderId="0" xfId="0" applyFont="1" applyAlignment="1">
      <alignment horizontal="right" wrapText="1"/>
    </xf>
    <xf numFmtId="0" fontId="12" fillId="0" borderId="0" xfId="0" applyFont="1" applyAlignment="1">
      <alignment vertical="top" wrapText="1"/>
    </xf>
    <xf numFmtId="0" fontId="12" fillId="0" borderId="1" xfId="0" applyFont="1" applyBorder="1" applyAlignment="1">
      <alignment horizontal="left" vertical="center"/>
    </xf>
    <xf numFmtId="0" fontId="1" fillId="0" borderId="9" xfId="0" applyFont="1" applyBorder="1" applyAlignment="1">
      <alignment vertical="top" wrapText="1"/>
    </xf>
    <xf numFmtId="0" fontId="16" fillId="0" borderId="0" xfId="0" applyFont="1" applyAlignment="1">
      <alignment horizontal="left" vertical="center" wrapText="1"/>
    </xf>
    <xf numFmtId="0" fontId="27" fillId="0" borderId="0" xfId="0" applyFont="1" applyAlignment="1">
      <alignment horizontal="left" vertical="center" wrapText="1"/>
    </xf>
    <xf numFmtId="0" fontId="22" fillId="0" borderId="0" xfId="0" applyFont="1" applyAlignment="1">
      <alignment horizontal="left" vertical="center" wrapText="1"/>
    </xf>
    <xf numFmtId="0" fontId="42" fillId="4" borderId="0" xfId="0" applyFont="1" applyFill="1" applyAlignment="1">
      <alignment horizontal="center" vertical="top"/>
    </xf>
    <xf numFmtId="0" fontId="15" fillId="0" borderId="0" xfId="0" applyFont="1" applyFill="1" applyAlignment="1">
      <alignment vertical="top" wrapText="1"/>
    </xf>
    <xf numFmtId="0" fontId="27" fillId="0" borderId="0" xfId="0" applyFont="1" applyAlignment="1">
      <alignment vertical="center" wrapText="1"/>
    </xf>
    <xf numFmtId="0" fontId="18" fillId="0" borderId="0" xfId="0" applyFont="1" applyAlignment="1">
      <alignment vertical="top" wrapText="1"/>
    </xf>
    <xf numFmtId="0" fontId="22" fillId="0" borderId="8" xfId="0" applyFont="1" applyBorder="1" applyAlignment="1">
      <alignment horizontal="left" vertical="center" wrapText="1"/>
    </xf>
    <xf numFmtId="0" fontId="22" fillId="0" borderId="13" xfId="0" applyFont="1" applyBorder="1" applyAlignment="1">
      <alignment horizontal="left" vertical="center" wrapText="1"/>
    </xf>
    <xf numFmtId="0" fontId="22" fillId="0" borderId="24" xfId="0" applyFont="1" applyBorder="1" applyAlignment="1">
      <alignment horizontal="left" vertical="center" wrapText="1"/>
    </xf>
    <xf numFmtId="0" fontId="2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Alignment="1">
      <alignment vertical="top" wrapText="1"/>
    </xf>
    <xf numFmtId="0" fontId="4" fillId="0" borderId="44" xfId="0" applyFont="1" applyFill="1" applyBorder="1" applyAlignment="1">
      <alignment horizontal="right" vertical="center" wrapText="1"/>
    </xf>
    <xf numFmtId="0" fontId="4" fillId="0" borderId="45" xfId="0" applyFont="1" applyFill="1" applyBorder="1" applyAlignment="1">
      <alignment horizontal="right" vertical="center" wrapText="1"/>
    </xf>
    <xf numFmtId="0" fontId="4" fillId="0" borderId="46" xfId="0" applyFont="1" applyFill="1" applyBorder="1" applyAlignment="1">
      <alignment horizontal="right" vertical="center" wrapText="1"/>
    </xf>
    <xf numFmtId="0" fontId="4" fillId="0" borderId="37"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4" fillId="0" borderId="48" xfId="0" applyFont="1" applyFill="1" applyBorder="1" applyAlignment="1">
      <alignment horizontal="right" vertical="center" wrapText="1"/>
    </xf>
    <xf numFmtId="0" fontId="4" fillId="0" borderId="49" xfId="0" applyFont="1" applyFill="1" applyBorder="1" applyAlignment="1">
      <alignment horizontal="right" vertical="center" wrapText="1"/>
    </xf>
    <xf numFmtId="0" fontId="4" fillId="0" borderId="50" xfId="0" applyFont="1" applyFill="1" applyBorder="1" applyAlignment="1">
      <alignment horizontal="right" vertical="center" wrapText="1"/>
    </xf>
    <xf numFmtId="0" fontId="22" fillId="0" borderId="0" xfId="0" applyFont="1" applyFill="1" applyAlignment="1">
      <alignment vertical="top" wrapText="1"/>
    </xf>
    <xf numFmtId="0" fontId="13" fillId="0" borderId="0" xfId="0" applyFont="1" applyFill="1" applyBorder="1" applyAlignment="1">
      <alignment vertical="center" wrapText="1"/>
    </xf>
    <xf numFmtId="0" fontId="22" fillId="0"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left" vertical="center" wrapText="1"/>
    </xf>
    <xf numFmtId="0" fontId="13" fillId="0" borderId="0" xfId="0" applyFont="1" applyAlignment="1">
      <alignment vertical="center" wrapText="1"/>
    </xf>
    <xf numFmtId="0" fontId="13" fillId="0" borderId="0" xfId="0" applyFont="1" applyFill="1" applyAlignment="1" applyProtection="1">
      <alignment wrapText="1"/>
      <protection locked="0"/>
    </xf>
    <xf numFmtId="0" fontId="13" fillId="0" borderId="0" xfId="0" applyFont="1" applyFill="1" applyAlignment="1" applyProtection="1">
      <alignment horizontal="left" wrapText="1"/>
      <protection locked="0"/>
    </xf>
    <xf numFmtId="0" fontId="13" fillId="0" borderId="0" xfId="0" applyFont="1" applyFill="1" applyAlignment="1" applyProtection="1">
      <alignment vertical="center" wrapText="1"/>
      <protection locked="0"/>
    </xf>
    <xf numFmtId="0" fontId="13" fillId="0" borderId="0" xfId="0" applyFont="1" applyFill="1" applyAlignment="1">
      <alignment vertical="top" wrapText="1"/>
    </xf>
    <xf numFmtId="0" fontId="0" fillId="0" borderId="0" xfId="0" applyAlignment="1">
      <alignment vertical="center" wrapText="1"/>
    </xf>
    <xf numFmtId="0" fontId="13" fillId="0" borderId="0" xfId="0" applyFont="1" applyFill="1" applyAlignment="1">
      <alignment wrapText="1"/>
    </xf>
    <xf numFmtId="0" fontId="18" fillId="0" borderId="0" xfId="0" applyFont="1" applyFill="1" applyAlignment="1">
      <alignment horizontal="left" vertical="top" wrapText="1"/>
    </xf>
    <xf numFmtId="0" fontId="25" fillId="0" borderId="0" xfId="0" applyFont="1" applyFill="1" applyAlignment="1">
      <alignment horizontal="left" vertical="top" wrapText="1"/>
    </xf>
    <xf numFmtId="0" fontId="25" fillId="0" borderId="47" xfId="0" applyFont="1" applyFill="1" applyBorder="1" applyAlignment="1">
      <alignment horizontal="left" vertical="top" wrapText="1"/>
    </xf>
    <xf numFmtId="0" fontId="22" fillId="0" borderId="0" xfId="0" applyFont="1" applyFill="1" applyAlignment="1">
      <alignment wrapText="1"/>
    </xf>
    <xf numFmtId="0" fontId="13" fillId="0" borderId="0" xfId="0" applyFont="1" applyFill="1" applyAlignment="1" applyProtection="1">
      <alignment horizontal="left" vertical="center" wrapText="1"/>
      <protection locked="0"/>
    </xf>
    <xf numFmtId="0" fontId="22" fillId="0" borderId="0" xfId="0" applyFont="1" applyFill="1" applyAlignment="1">
      <alignment horizontal="left" vertical="center" wrapText="1"/>
    </xf>
    <xf numFmtId="0" fontId="27" fillId="0" borderId="41" xfId="0" applyFont="1" applyBorder="1" applyAlignment="1">
      <alignment horizontal="lef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1" fillId="0" borderId="0" xfId="0" applyFont="1" applyFill="1" applyAlignment="1">
      <alignment vertical="center" wrapText="1"/>
    </xf>
    <xf numFmtId="0" fontId="13" fillId="0" borderId="0" xfId="0" applyFont="1" applyFill="1" applyBorder="1" applyAlignment="1">
      <alignment vertical="top" wrapText="1"/>
    </xf>
    <xf numFmtId="0" fontId="22" fillId="6" borderId="0" xfId="0" applyFont="1" applyFill="1" applyAlignment="1">
      <alignment vertical="center" wrapText="1"/>
    </xf>
    <xf numFmtId="0" fontId="0" fillId="6" borderId="0" xfId="0" applyFill="1" applyAlignment="1">
      <alignment vertical="center"/>
    </xf>
    <xf numFmtId="0" fontId="1" fillId="0" borderId="8" xfId="0" applyFont="1" applyBorder="1" applyAlignment="1">
      <alignment wrapText="1"/>
    </xf>
    <xf numFmtId="0" fontId="0" fillId="0" borderId="13" xfId="0" applyBorder="1" applyAlignment="1">
      <alignment wrapText="1"/>
    </xf>
    <xf numFmtId="0" fontId="0" fillId="0" borderId="24" xfId="0" applyBorder="1" applyAlignment="1">
      <alignment wrapText="1"/>
    </xf>
    <xf numFmtId="0" fontId="4" fillId="0" borderId="0" xfId="0" applyFont="1" applyAlignment="1">
      <alignment vertical="top" wrapText="1"/>
    </xf>
    <xf numFmtId="0" fontId="0" fillId="0" borderId="0" xfId="0" applyAlignment="1">
      <alignment vertical="top" wrapText="1"/>
    </xf>
    <xf numFmtId="0" fontId="1" fillId="0" borderId="8" xfId="0" applyFont="1" applyBorder="1" applyAlignment="1"/>
    <xf numFmtId="0" fontId="0" fillId="0" borderId="13" xfId="0" applyBorder="1" applyAlignment="1"/>
    <xf numFmtId="0" fontId="0" fillId="0" borderId="24" xfId="0" applyBorder="1" applyAlignment="1"/>
    <xf numFmtId="0" fontId="13" fillId="0" borderId="0" xfId="0" applyFont="1" applyBorder="1" applyAlignment="1">
      <alignment wrapText="1"/>
    </xf>
    <xf numFmtId="0" fontId="4" fillId="0" borderId="7" xfId="0" applyFont="1" applyBorder="1" applyAlignment="1">
      <alignment vertical="top" wrapText="1"/>
    </xf>
    <xf numFmtId="0" fontId="0" fillId="0" borderId="0" xfId="0" applyFill="1" applyAlignment="1">
      <alignment vertical="center"/>
    </xf>
    <xf numFmtId="0" fontId="4" fillId="0" borderId="0" xfId="0" applyFont="1" applyAlignment="1">
      <alignment horizontal="center" wrapText="1"/>
    </xf>
    <xf numFmtId="0" fontId="4" fillId="0" borderId="0" xfId="0" applyFont="1" applyBorder="1" applyAlignment="1">
      <alignment horizontal="center" wrapText="1"/>
    </xf>
    <xf numFmtId="0" fontId="0" fillId="0" borderId="0" xfId="0" applyAlignment="1">
      <alignment vertical="top"/>
    </xf>
    <xf numFmtId="0" fontId="4" fillId="0" borderId="0" xfId="0" applyFont="1" applyFill="1" applyAlignment="1">
      <alignment horizontal="center" wrapText="1"/>
    </xf>
    <xf numFmtId="0" fontId="4" fillId="0" borderId="0" xfId="0" applyFont="1" applyFill="1" applyBorder="1" applyAlignment="1">
      <alignment horizontal="center" wrapText="1"/>
    </xf>
    <xf numFmtId="0" fontId="4" fillId="0" borderId="0" xfId="0" applyFont="1" applyFill="1" applyAlignment="1">
      <alignment vertical="top" wrapText="1"/>
    </xf>
    <xf numFmtId="0" fontId="4" fillId="0" borderId="0" xfId="0" applyFont="1" applyAlignment="1"/>
    <xf numFmtId="0" fontId="4" fillId="0" borderId="7" xfId="0" applyFont="1" applyBorder="1" applyAlignment="1"/>
    <xf numFmtId="0" fontId="4" fillId="0" borderId="9" xfId="0" applyFont="1" applyBorder="1" applyAlignment="1">
      <alignment horizontal="left" wrapText="1"/>
    </xf>
    <xf numFmtId="0" fontId="46" fillId="0" borderId="0" xfId="0" applyFont="1" applyBorder="1"/>
    <xf numFmtId="0" fontId="3" fillId="0" borderId="8" xfId="0" applyFont="1" applyBorder="1" applyAlignment="1">
      <alignment vertical="top" wrapText="1"/>
    </xf>
    <xf numFmtId="0" fontId="3" fillId="0" borderId="24" xfId="0" applyFont="1" applyBorder="1" applyAlignment="1">
      <alignment vertical="top" wrapText="1"/>
    </xf>
    <xf numFmtId="0" fontId="3" fillId="0" borderId="1" xfId="0" applyFont="1" applyBorder="1" applyAlignment="1">
      <alignment vertical="top" wrapText="1"/>
    </xf>
    <xf numFmtId="0" fontId="0" fillId="0" borderId="8" xfId="0" applyBorder="1" applyAlignment="1">
      <alignment vertical="top" wrapText="1"/>
    </xf>
    <xf numFmtId="0" fontId="3" fillId="0" borderId="8" xfId="0" applyFont="1" applyFill="1" applyBorder="1" applyAlignment="1">
      <alignment horizontal="left" vertical="top" wrapText="1"/>
    </xf>
    <xf numFmtId="0" fontId="3" fillId="0" borderId="24" xfId="0" applyFont="1" applyFill="1" applyBorder="1" applyAlignment="1">
      <alignment horizontal="left" vertical="top" wrapText="1"/>
    </xf>
    <xf numFmtId="0" fontId="0" fillId="0" borderId="24" xfId="0" applyFill="1" applyBorder="1" applyAlignment="1">
      <alignment vertical="top" wrapText="1"/>
    </xf>
    <xf numFmtId="0" fontId="4" fillId="0" borderId="9" xfId="0" applyFont="1" applyBorder="1" applyAlignment="1">
      <alignment horizontal="left" vertical="top" wrapText="1"/>
    </xf>
    <xf numFmtId="0" fontId="4" fillId="0" borderId="39" xfId="0" applyFont="1" applyBorder="1" applyAlignment="1">
      <alignment horizontal="left" vertical="top" wrapText="1"/>
    </xf>
    <xf numFmtId="0" fontId="23" fillId="0" borderId="0" xfId="0" applyFont="1" applyBorder="1" applyAlignment="1">
      <alignment vertical="top" wrapText="1"/>
    </xf>
    <xf numFmtId="0" fontId="0" fillId="0" borderId="0" xfId="0" applyBorder="1" applyAlignment="1">
      <alignment vertical="top" wrapText="1"/>
    </xf>
    <xf numFmtId="0" fontId="3" fillId="6" borderId="8" xfId="0" applyFont="1" applyFill="1" applyBorder="1" applyAlignment="1">
      <alignment vertical="top" wrapText="1"/>
    </xf>
    <xf numFmtId="0" fontId="3" fillId="6" borderId="13" xfId="0" applyFont="1" applyFill="1" applyBorder="1" applyAlignment="1">
      <alignment vertical="top" wrapText="1"/>
    </xf>
    <xf numFmtId="0" fontId="4" fillId="0" borderId="39" xfId="0" applyFont="1" applyBorder="1" applyAlignment="1">
      <alignment horizontal="left" wrapText="1"/>
    </xf>
    <xf numFmtId="0" fontId="23" fillId="0" borderId="21" xfId="0" applyFont="1" applyBorder="1" applyAlignment="1">
      <alignment vertical="top" wrapText="1"/>
    </xf>
    <xf numFmtId="0" fontId="42" fillId="4" borderId="0" xfId="0" applyFont="1" applyFill="1" applyAlignment="1">
      <alignment horizontal="left" vertical="top"/>
    </xf>
    <xf numFmtId="0" fontId="4" fillId="0" borderId="21" xfId="0" applyFont="1" applyBorder="1" applyAlignment="1">
      <alignment horizontal="center" wrapText="1"/>
    </xf>
    <xf numFmtId="0" fontId="22" fillId="0" borderId="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8" xfId="0" applyFont="1" applyBorder="1" applyAlignment="1">
      <alignment horizontal="center"/>
    </xf>
    <xf numFmtId="0" fontId="22" fillId="0" borderId="13" xfId="0" applyFont="1" applyBorder="1" applyAlignment="1">
      <alignment horizontal="center"/>
    </xf>
    <xf numFmtId="0" fontId="22" fillId="0" borderId="24" xfId="0" applyFont="1" applyBorder="1" applyAlignment="1">
      <alignment horizontal="center"/>
    </xf>
    <xf numFmtId="0" fontId="1" fillId="0" borderId="8" xfId="0" applyFont="1" applyBorder="1"/>
    <xf numFmtId="0" fontId="1" fillId="0" borderId="51" xfId="0" applyFont="1" applyBorder="1"/>
    <xf numFmtId="0" fontId="0" fillId="0" borderId="52" xfId="0" applyBorder="1"/>
    <xf numFmtId="0" fontId="0" fillId="0" borderId="18" xfId="0" applyBorder="1"/>
    <xf numFmtId="0" fontId="0" fillId="0" borderId="53" xfId="0" applyBorder="1"/>
    <xf numFmtId="0" fontId="0" fillId="0" borderId="42" xfId="0" applyBorder="1"/>
    <xf numFmtId="0" fontId="0" fillId="0" borderId="25" xfId="0" applyBorder="1"/>
    <xf numFmtId="0" fontId="22" fillId="6" borderId="7" xfId="0" applyFont="1" applyFill="1" applyBorder="1" applyAlignment="1">
      <alignment vertical="center" wrapText="1"/>
    </xf>
    <xf numFmtId="0" fontId="1" fillId="0" borderId="1" xfId="0" applyFont="1" applyBorder="1" applyAlignment="1"/>
    <xf numFmtId="0" fontId="0" fillId="0" borderId="1" xfId="0" applyBorder="1" applyAlignment="1"/>
    <xf numFmtId="0" fontId="12" fillId="0" borderId="0" xfId="0" applyFont="1" applyAlignment="1">
      <alignment vertical="center" wrapText="1"/>
    </xf>
    <xf numFmtId="0" fontId="0" fillId="0" borderId="0" xfId="0"/>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Fill="1" applyBorder="1" applyAlignment="1">
      <alignment horizontal="center" wrapText="1"/>
    </xf>
    <xf numFmtId="0" fontId="4" fillId="0" borderId="24" xfId="0" applyFont="1" applyFill="1" applyBorder="1" applyAlignment="1">
      <alignment horizontal="center" wrapText="1"/>
    </xf>
    <xf numFmtId="0" fontId="4" fillId="0" borderId="2" xfId="0" applyFont="1" applyBorder="1" applyAlignment="1">
      <alignment horizontal="center" vertical="top" wrapText="1"/>
    </xf>
    <xf numFmtId="0" fontId="4" fillId="0" borderId="11" xfId="0" applyFont="1" applyBorder="1" applyAlignment="1">
      <alignment horizontal="center" vertical="top" wrapText="1"/>
    </xf>
    <xf numFmtId="0" fontId="12" fillId="0" borderId="0" xfId="0" applyFont="1" applyBorder="1" applyAlignment="1">
      <alignment vertical="center" wrapText="1"/>
    </xf>
    <xf numFmtId="0" fontId="4" fillId="0" borderId="8" xfId="0" applyFont="1" applyBorder="1" applyAlignment="1">
      <alignment horizontal="left" vertical="top" wrapText="1"/>
    </xf>
    <xf numFmtId="0" fontId="4" fillId="0" borderId="24" xfId="0" applyFont="1" applyBorder="1" applyAlignment="1">
      <alignment horizontal="left" vertical="top" wrapText="1"/>
    </xf>
    <xf numFmtId="0" fontId="4" fillId="0" borderId="8" xfId="0" applyFont="1" applyBorder="1" applyAlignment="1">
      <alignment vertical="top" wrapText="1"/>
    </xf>
    <xf numFmtId="0" fontId="4" fillId="0" borderId="24" xfId="0" applyFont="1" applyBorder="1" applyAlignment="1">
      <alignment vertical="top" wrapText="1"/>
    </xf>
    <xf numFmtId="0" fontId="4" fillId="0" borderId="13" xfId="0" applyFont="1" applyBorder="1" applyAlignment="1">
      <alignment vertical="top" wrapText="1"/>
    </xf>
    <xf numFmtId="0" fontId="4" fillId="0" borderId="9" xfId="0" applyFont="1" applyBorder="1" applyAlignment="1">
      <alignment horizontal="right" wrapText="1"/>
    </xf>
    <xf numFmtId="0" fontId="4" fillId="0" borderId="0" xfId="0" applyFont="1" applyBorder="1" applyAlignment="1">
      <alignment horizontal="right" wrapText="1"/>
    </xf>
    <xf numFmtId="0" fontId="4" fillId="0" borderId="7" xfId="0" applyFont="1" applyBorder="1" applyAlignment="1">
      <alignment horizontal="right" wrapText="1"/>
    </xf>
    <xf numFmtId="0" fontId="12" fillId="0" borderId="0" xfId="0" applyFont="1" applyFill="1" applyBorder="1" applyAlignment="1">
      <alignmen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left" vertical="top" wrapText="1"/>
    </xf>
    <xf numFmtId="0" fontId="12" fillId="0" borderId="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5" fillId="0" borderId="1" xfId="0" applyFont="1" applyFill="1" applyBorder="1" applyAlignment="1">
      <alignment horizontal="center" vertical="top"/>
    </xf>
    <xf numFmtId="0" fontId="15" fillId="0" borderId="0" xfId="0" applyFont="1" applyFill="1" applyAlignment="1"/>
    <xf numFmtId="0" fontId="11" fillId="0" borderId="0" xfId="0" applyFont="1" applyFill="1" applyAlignment="1"/>
    <xf numFmtId="0" fontId="12" fillId="0" borderId="21" xfId="0" applyFont="1" applyBorder="1" applyAlignment="1">
      <alignment horizontal="left" vertical="center" wrapText="1"/>
    </xf>
    <xf numFmtId="0" fontId="4" fillId="0" borderId="2" xfId="0" applyFont="1" applyBorder="1" applyAlignment="1">
      <alignment horizontal="center" wrapText="1"/>
    </xf>
    <xf numFmtId="0" fontId="4" fillId="0" borderId="11" xfId="0" applyFont="1" applyBorder="1" applyAlignment="1">
      <alignment horizontal="center" wrapText="1"/>
    </xf>
    <xf numFmtId="0" fontId="15" fillId="0" borderId="9" xfId="0" applyFont="1" applyFill="1" applyBorder="1" applyAlignment="1">
      <alignment horizontal="center" vertical="top"/>
    </xf>
    <xf numFmtId="0" fontId="4" fillId="0" borderId="7" xfId="0" applyFont="1" applyFill="1" applyBorder="1" applyAlignment="1">
      <alignment vertical="top" wrapText="1"/>
    </xf>
    <xf numFmtId="0" fontId="33" fillId="0" borderId="0" xfId="0" applyFont="1" applyAlignment="1">
      <alignment vertical="top" wrapText="1"/>
    </xf>
    <xf numFmtId="0" fontId="33" fillId="0" borderId="0" xfId="0" applyFont="1" applyBorder="1" applyAlignment="1">
      <alignment vertical="top" wrapText="1"/>
    </xf>
    <xf numFmtId="0" fontId="13" fillId="0" borderId="12" xfId="0" applyFont="1" applyBorder="1" applyAlignment="1">
      <alignment wrapText="1"/>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1" fillId="0" borderId="8" xfId="0" applyFont="1" applyBorder="1" applyAlignment="1">
      <alignment vertical="top" wrapText="1"/>
    </xf>
    <xf numFmtId="0" fontId="1" fillId="0" borderId="24" xfId="0" applyFont="1" applyBorder="1" applyAlignment="1">
      <alignment vertical="top" wrapText="1"/>
    </xf>
    <xf numFmtId="0" fontId="4" fillId="0" borderId="1" xfId="0" applyFont="1" applyBorder="1" applyAlignment="1">
      <alignment wrapText="1"/>
    </xf>
    <xf numFmtId="0" fontId="3" fillId="0" borderId="8" xfId="0" applyFont="1" applyBorder="1" applyAlignment="1">
      <alignment horizontal="center" vertical="top" wrapText="1"/>
    </xf>
    <xf numFmtId="0" fontId="3" fillId="0" borderId="13" xfId="0" applyFont="1" applyBorder="1" applyAlignment="1">
      <alignment horizontal="center" vertical="top" wrapText="1"/>
    </xf>
    <xf numFmtId="0" fontId="3" fillId="0" borderId="24" xfId="0" applyFont="1" applyBorder="1" applyAlignment="1">
      <alignment horizontal="center" vertical="top" wrapText="1"/>
    </xf>
    <xf numFmtId="0" fontId="12" fillId="0" borderId="0" xfId="0" applyFont="1" applyAlignment="1">
      <alignment wrapText="1"/>
    </xf>
    <xf numFmtId="0" fontId="12" fillId="0" borderId="0" xfId="0" applyFont="1" applyBorder="1" applyAlignment="1">
      <alignment vertical="top" wrapText="1"/>
    </xf>
    <xf numFmtId="0" fontId="12" fillId="0" borderId="0" xfId="0" applyFont="1" applyAlignment="1">
      <alignment horizontal="center" vertical="center" wrapText="1"/>
    </xf>
    <xf numFmtId="0" fontId="15" fillId="0" borderId="0" xfId="0" applyFont="1" applyFill="1" applyAlignment="1">
      <alignment vertical="top"/>
    </xf>
    <xf numFmtId="0" fontId="4" fillId="0" borderId="0" xfId="0" applyFont="1" applyAlignment="1">
      <alignment horizontal="right" vertical="top" wrapText="1"/>
    </xf>
    <xf numFmtId="0" fontId="4" fillId="0" borderId="7" xfId="0" applyFont="1" applyBorder="1" applyAlignment="1">
      <alignment horizontal="right" vertical="top" wrapText="1"/>
    </xf>
    <xf numFmtId="0" fontId="4" fillId="0" borderId="0" xfId="0" applyFont="1" applyFill="1" applyAlignment="1">
      <alignment horizontal="left" wrapText="1"/>
    </xf>
    <xf numFmtId="0" fontId="4" fillId="0" borderId="0" xfId="0" applyFont="1" applyAlignment="1">
      <alignment wrapText="1"/>
    </xf>
    <xf numFmtId="0" fontId="4" fillId="0" borderId="8" xfId="0" applyFont="1" applyBorder="1" applyAlignment="1">
      <alignment horizontal="center" wrapText="1"/>
    </xf>
    <xf numFmtId="0" fontId="4" fillId="0" borderId="13" xfId="0" applyFont="1" applyBorder="1" applyAlignment="1">
      <alignment horizontal="center" wrapText="1"/>
    </xf>
    <xf numFmtId="0" fontId="4" fillId="0" borderId="24" xfId="0" applyFont="1" applyBorder="1" applyAlignment="1">
      <alignment horizontal="center" wrapText="1"/>
    </xf>
    <xf numFmtId="0" fontId="0" fillId="0" borderId="7" xfId="0" applyFill="1" applyBorder="1" applyAlignment="1">
      <alignment vertical="top" wrapText="1"/>
    </xf>
    <xf numFmtId="0" fontId="4" fillId="0" borderId="11" xfId="0" applyFont="1" applyBorder="1" applyAlignment="1">
      <alignment wrapText="1"/>
    </xf>
    <xf numFmtId="0" fontId="4" fillId="0" borderId="7" xfId="0" applyFont="1" applyBorder="1" applyAlignment="1">
      <alignment wrapText="1"/>
    </xf>
    <xf numFmtId="0" fontId="0" fillId="0" borderId="1" xfId="0" applyBorder="1"/>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4" fillId="0" borderId="24" xfId="0" applyFont="1" applyBorder="1" applyAlignment="1">
      <alignment vertical="center" wrapText="1"/>
    </xf>
    <xf numFmtId="0" fontId="4" fillId="0" borderId="8"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3" fillId="0" borderId="8"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3" fillId="0" borderId="8" xfId="0" applyFont="1" applyBorder="1" applyAlignment="1" applyProtection="1">
      <alignment horizontal="center" vertical="top" wrapText="1"/>
      <protection locked="0"/>
    </xf>
    <xf numFmtId="0" fontId="3" fillId="0" borderId="24" xfId="0" applyFont="1" applyBorder="1" applyAlignment="1" applyProtection="1">
      <alignment horizontal="center" vertical="top" wrapText="1"/>
      <protection locked="0"/>
    </xf>
    <xf numFmtId="0" fontId="3" fillId="0" borderId="0" xfId="0" applyFont="1" applyAlignment="1" applyProtection="1">
      <alignment wrapText="1"/>
      <protection locked="0"/>
    </xf>
    <xf numFmtId="0" fontId="15" fillId="0" borderId="0" xfId="0" applyFont="1" applyFill="1" applyAlignment="1" applyProtection="1">
      <alignment vertical="top" wrapText="1"/>
      <protection locked="0"/>
    </xf>
    <xf numFmtId="0" fontId="12" fillId="0" borderId="0" xfId="0" applyFont="1" applyAlignment="1" applyProtection="1">
      <alignment wrapText="1"/>
      <protection locked="0"/>
    </xf>
    <xf numFmtId="0" fontId="4" fillId="0" borderId="0" xfId="0" applyFont="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2" fillId="0" borderId="21" xfId="0" applyFont="1" applyBorder="1" applyAlignment="1">
      <alignment vertical="center" wrapText="1"/>
    </xf>
    <xf numFmtId="0" fontId="12" fillId="0" borderId="0" xfId="0" applyFont="1" applyProtection="1">
      <protection locked="0"/>
    </xf>
    <xf numFmtId="0" fontId="13" fillId="0" borderId="0" xfId="0" applyFont="1" applyAlignment="1" applyProtection="1">
      <alignment wrapText="1"/>
      <protection locked="0"/>
    </xf>
    <xf numFmtId="0" fontId="13" fillId="0" borderId="7" xfId="0" applyFont="1" applyBorder="1" applyAlignment="1" applyProtection="1">
      <alignment wrapText="1"/>
      <protection locked="0"/>
    </xf>
    <xf numFmtId="0" fontId="12" fillId="0" borderId="9"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7" xfId="0" applyFont="1" applyFill="1" applyBorder="1" applyAlignment="1">
      <alignment vertical="center" wrapText="1"/>
    </xf>
    <xf numFmtId="0" fontId="3" fillId="0" borderId="13" xfId="0" applyFont="1" applyBorder="1" applyAlignment="1">
      <alignment vertical="top" wrapText="1"/>
    </xf>
    <xf numFmtId="0" fontId="12" fillId="0" borderId="0" xfId="0" applyFont="1" applyFill="1" applyBorder="1" applyAlignment="1">
      <alignment vertical="top" wrapText="1"/>
    </xf>
    <xf numFmtId="0" fontId="0" fillId="0" borderId="12" xfId="0" applyBorder="1" applyAlignment="1" applyProtection="1">
      <alignment horizontal="center"/>
      <protection locked="0"/>
    </xf>
    <xf numFmtId="0" fontId="0" fillId="0" borderId="0" xfId="0" applyBorder="1" applyAlignment="1" applyProtection="1">
      <alignment horizontal="center"/>
      <protection locked="0"/>
    </xf>
    <xf numFmtId="0" fontId="6"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36" fillId="0" borderId="0" xfId="0" applyFont="1" applyAlignment="1" applyProtection="1">
      <alignment horizontal="left" vertical="top" wrapText="1"/>
      <protection locked="0"/>
    </xf>
    <xf numFmtId="0" fontId="0" fillId="0" borderId="9" xfId="0" applyBorder="1" applyAlignment="1" applyProtection="1">
      <alignment horizontal="center"/>
      <protection locked="0"/>
    </xf>
    <xf numFmtId="0" fontId="12" fillId="0" borderId="0" xfId="0" applyFont="1" applyAlignment="1" applyProtection="1">
      <alignment vertical="top" wrapText="1"/>
      <protection locked="0"/>
    </xf>
    <xf numFmtId="0" fontId="12"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3" fillId="0" borderId="8"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165" fontId="3" fillId="0" borderId="8" xfId="1" applyNumberFormat="1" applyFont="1" applyFill="1" applyBorder="1" applyAlignment="1" applyProtection="1">
      <alignment vertical="top" wrapText="1"/>
    </xf>
    <xf numFmtId="165" fontId="3" fillId="0" borderId="13" xfId="1" applyNumberFormat="1" applyFont="1" applyFill="1" applyBorder="1" applyAlignment="1" applyProtection="1">
      <alignment vertical="top" wrapText="1"/>
    </xf>
    <xf numFmtId="165" fontId="3" fillId="0" borderId="24" xfId="1" applyNumberFormat="1" applyFont="1" applyFill="1" applyBorder="1" applyAlignment="1" applyProtection="1">
      <alignment vertical="top" wrapText="1"/>
    </xf>
    <xf numFmtId="0" fontId="12" fillId="0" borderId="7" xfId="0" applyFont="1" applyFill="1" applyBorder="1" applyAlignment="1">
      <alignment vertical="top" wrapText="1"/>
    </xf>
    <xf numFmtId="165" fontId="3" fillId="0" borderId="8" xfId="1" applyNumberFormat="1" applyFont="1" applyBorder="1" applyAlignment="1" applyProtection="1">
      <alignment horizontal="left" vertical="top" wrapText="1"/>
      <protection locked="0"/>
    </xf>
    <xf numFmtId="165" fontId="3" fillId="0" borderId="24" xfId="1" applyNumberFormat="1" applyFont="1" applyBorder="1" applyAlignment="1" applyProtection="1">
      <alignment horizontal="left" vertical="top" wrapText="1"/>
      <protection locked="0"/>
    </xf>
    <xf numFmtId="0" fontId="37" fillId="0" borderId="0" xfId="0" applyFont="1" applyFill="1" applyAlignment="1" applyProtection="1">
      <alignment vertical="top" wrapText="1"/>
      <protection locked="0"/>
    </xf>
    <xf numFmtId="0" fontId="37" fillId="0" borderId="0" xfId="0" applyFont="1" applyFill="1" applyBorder="1" applyAlignment="1" applyProtection="1">
      <alignment vertical="top" wrapText="1"/>
      <protection locked="0"/>
    </xf>
    <xf numFmtId="165" fontId="3" fillId="2" borderId="8" xfId="1" applyNumberFormat="1" applyFont="1" applyFill="1" applyBorder="1" applyAlignment="1" applyProtection="1">
      <alignment horizontal="center" vertical="top" wrapText="1"/>
    </xf>
    <xf numFmtId="165" fontId="3" fillId="2" borderId="24" xfId="1" applyNumberFormat="1" applyFont="1" applyFill="1" applyBorder="1" applyAlignment="1" applyProtection="1">
      <alignment horizontal="center" vertical="top" wrapText="1"/>
    </xf>
    <xf numFmtId="0" fontId="15" fillId="0" borderId="0" xfId="0" applyFont="1" applyAlignment="1" applyProtection="1">
      <alignment vertical="center" wrapText="1"/>
      <protection locked="0"/>
    </xf>
    <xf numFmtId="165" fontId="3" fillId="0" borderId="8" xfId="1" applyNumberFormat="1" applyFont="1" applyBorder="1" applyAlignment="1" applyProtection="1">
      <alignment vertical="top" wrapText="1"/>
      <protection locked="0"/>
    </xf>
    <xf numFmtId="165" fontId="3" fillId="0" borderId="24" xfId="1" applyNumberFormat="1" applyFont="1" applyBorder="1" applyAlignment="1" applyProtection="1">
      <alignment vertical="top" wrapText="1"/>
      <protection locked="0"/>
    </xf>
    <xf numFmtId="0" fontId="4" fillId="0" borderId="0" xfId="0" applyFont="1" applyFill="1" applyAlignment="1" applyProtection="1">
      <alignment vertical="center" wrapText="1"/>
      <protection locked="0"/>
    </xf>
    <xf numFmtId="0" fontId="4" fillId="0" borderId="7" xfId="0" applyFont="1" applyFill="1" applyBorder="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165" fontId="12" fillId="0" borderId="8" xfId="1" applyNumberFormat="1" applyFont="1" applyFill="1" applyBorder="1" applyAlignment="1" applyProtection="1">
      <alignment vertical="top" wrapText="1"/>
    </xf>
    <xf numFmtId="165" fontId="12" fillId="0" borderId="13" xfId="1" applyNumberFormat="1" applyFont="1" applyFill="1" applyBorder="1" applyAlignment="1" applyProtection="1">
      <alignment vertical="top" wrapText="1"/>
    </xf>
    <xf numFmtId="0" fontId="12"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9" fillId="0" borderId="0" xfId="0" applyFont="1" applyAlignment="1" applyProtection="1">
      <alignment wrapText="1"/>
      <protection locked="0"/>
    </xf>
    <xf numFmtId="0" fontId="12" fillId="0" borderId="0" xfId="0" applyFont="1" applyAlignment="1" applyProtection="1">
      <alignment horizontal="left" vertical="top" wrapText="1"/>
      <protection locked="0"/>
    </xf>
    <xf numFmtId="0" fontId="29" fillId="0" borderId="8" xfId="0" applyFont="1" applyBorder="1" applyAlignment="1" applyProtection="1">
      <alignment horizontal="center" vertical="top" wrapText="1"/>
      <protection locked="0"/>
    </xf>
    <xf numFmtId="0" fontId="29" fillId="0" borderId="2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15" fillId="0" borderId="0" xfId="0" applyFont="1" applyAlignment="1" applyProtection="1">
      <alignment vertical="top" wrapText="1"/>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165" fontId="3" fillId="0" borderId="54" xfId="1" applyNumberFormat="1" applyFont="1" applyFill="1" applyBorder="1" applyAlignment="1" applyProtection="1">
      <alignment horizontal="center" vertical="top" wrapText="1"/>
    </xf>
    <xf numFmtId="0" fontId="0" fillId="0" borderId="55" xfId="0" applyBorder="1" applyAlignment="1">
      <alignment horizontal="center" vertical="top" wrapText="1"/>
    </xf>
    <xf numFmtId="0" fontId="0" fillId="0" borderId="56" xfId="0" applyBorder="1" applyAlignment="1">
      <alignment horizontal="center" vertical="top" wrapText="1"/>
    </xf>
    <xf numFmtId="0" fontId="4" fillId="0" borderId="0" xfId="0" applyFont="1" applyFill="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0" xfId="0" applyFont="1" applyFill="1" applyAlignment="1" applyProtection="1">
      <alignment vertical="top" wrapText="1"/>
      <protection locked="0"/>
    </xf>
    <xf numFmtId="165" fontId="12" fillId="0" borderId="8" xfId="1" applyNumberFormat="1" applyFont="1" applyFill="1" applyBorder="1" applyAlignment="1" applyProtection="1">
      <alignment horizontal="center" vertical="center" wrapText="1"/>
    </xf>
    <xf numFmtId="165" fontId="12" fillId="0" borderId="13" xfId="1" applyNumberFormat="1" applyFont="1" applyFill="1" applyBorder="1" applyAlignment="1" applyProtection="1">
      <alignment horizontal="center" vertical="center" wrapText="1"/>
    </xf>
    <xf numFmtId="165" fontId="3" fillId="0" borderId="16" xfId="1" applyNumberFormat="1" applyFont="1" applyFill="1" applyBorder="1" applyAlignment="1" applyProtection="1">
      <alignment vertical="top" wrapText="1"/>
    </xf>
    <xf numFmtId="165" fontId="3" fillId="0" borderId="21" xfId="1" applyNumberFormat="1" applyFont="1" applyFill="1" applyBorder="1" applyAlignment="1" applyProtection="1">
      <alignment vertical="top" wrapText="1"/>
    </xf>
    <xf numFmtId="165" fontId="3" fillId="0" borderId="26" xfId="1" applyNumberFormat="1" applyFont="1" applyFill="1" applyBorder="1" applyAlignment="1" applyProtection="1">
      <alignment vertical="top" wrapText="1"/>
    </xf>
    <xf numFmtId="0" fontId="29" fillId="0" borderId="2"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37" fillId="0" borderId="8" xfId="0" applyFont="1" applyBorder="1" applyAlignment="1" applyProtection="1">
      <alignment horizontal="center" vertical="top" wrapText="1"/>
      <protection locked="0"/>
    </xf>
    <xf numFmtId="0" fontId="37" fillId="0" borderId="24" xfId="0" applyFont="1" applyBorder="1" applyAlignment="1" applyProtection="1">
      <alignment horizontal="center" vertical="top" wrapText="1"/>
      <protection locked="0"/>
    </xf>
    <xf numFmtId="0" fontId="4" fillId="0" borderId="0" xfId="0" applyFont="1" applyAlignment="1" applyProtection="1">
      <alignment wrapText="1"/>
      <protection locked="0"/>
    </xf>
    <xf numFmtId="0" fontId="4" fillId="0" borderId="7" xfId="0" applyFont="1" applyBorder="1" applyAlignment="1" applyProtection="1">
      <alignment wrapText="1"/>
      <protection locked="0"/>
    </xf>
    <xf numFmtId="0" fontId="50" fillId="0" borderId="0" xfId="0" applyFont="1" applyFill="1" applyAlignment="1" applyProtection="1">
      <alignment wrapText="1"/>
      <protection locked="0"/>
    </xf>
    <xf numFmtId="0" fontId="50" fillId="0" borderId="7" xfId="0" applyFont="1" applyFill="1" applyBorder="1" applyAlignment="1" applyProtection="1">
      <alignment wrapText="1"/>
      <protection locked="0"/>
    </xf>
    <xf numFmtId="0" fontId="4" fillId="0" borderId="0" xfId="0" applyFont="1" applyAlignment="1" applyProtection="1">
      <alignment horizontal="right" wrapText="1"/>
      <protection locked="0"/>
    </xf>
    <xf numFmtId="0" fontId="4" fillId="0" borderId="7" xfId="0" applyFont="1" applyBorder="1" applyAlignment="1" applyProtection="1">
      <alignment horizontal="right" wrapText="1"/>
      <protection locked="0"/>
    </xf>
    <xf numFmtId="0" fontId="15" fillId="0" borderId="0" xfId="0" applyFont="1" applyFill="1" applyAlignment="1">
      <alignment horizontal="center" vertical="top"/>
    </xf>
    <xf numFmtId="0" fontId="15" fillId="0" borderId="0" xfId="0" applyFont="1" applyFill="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0" xfId="0" applyFont="1" applyAlignment="1" applyProtection="1">
      <alignment horizontal="left"/>
      <protection locked="0"/>
    </xf>
    <xf numFmtId="0" fontId="4" fillId="0" borderId="7" xfId="0" applyFont="1" applyBorder="1" applyAlignment="1" applyProtection="1">
      <alignment horizontal="left"/>
      <protection locked="0"/>
    </xf>
    <xf numFmtId="0" fontId="4" fillId="0" borderId="0" xfId="0" applyFont="1" applyFill="1" applyAlignment="1" applyProtection="1">
      <alignment horizontal="left"/>
      <protection locked="0"/>
    </xf>
    <xf numFmtId="0" fontId="1" fillId="0" borderId="1" xfId="0" applyFont="1" applyBorder="1" applyAlignment="1" applyProtection="1">
      <alignment wrapText="1"/>
      <protection locked="0"/>
    </xf>
    <xf numFmtId="0" fontId="0" fillId="0" borderId="1" xfId="0" applyBorder="1" applyAlignment="1" applyProtection="1">
      <alignment wrapText="1"/>
      <protection locked="0"/>
    </xf>
    <xf numFmtId="0" fontId="0" fillId="0" borderId="0" xfId="0" applyFill="1" applyProtection="1">
      <protection locked="0"/>
    </xf>
    <xf numFmtId="0" fontId="0" fillId="0" borderId="7" xfId="0" applyFill="1" applyBorder="1" applyProtection="1">
      <protection locked="0"/>
    </xf>
    <xf numFmtId="0" fontId="4" fillId="0" borderId="0" xfId="0" applyFont="1" applyFill="1" applyAlignment="1" applyProtection="1">
      <alignment wrapText="1"/>
      <protection locked="0"/>
    </xf>
    <xf numFmtId="0" fontId="4" fillId="0" borderId="7" xfId="0" applyFont="1" applyFill="1" applyBorder="1" applyAlignment="1" applyProtection="1">
      <alignment wrapText="1"/>
      <protection locked="0"/>
    </xf>
    <xf numFmtId="0" fontId="4" fillId="0" borderId="0" xfId="0" applyFont="1" applyFill="1" applyProtection="1">
      <protection locked="0"/>
    </xf>
    <xf numFmtId="0" fontId="4" fillId="0" borderId="7" xfId="0" applyFont="1" applyFill="1" applyBorder="1" applyProtection="1">
      <protection locked="0"/>
    </xf>
    <xf numFmtId="0" fontId="4" fillId="0" borderId="7" xfId="0" applyFont="1" applyFill="1" applyBorder="1" applyAlignment="1" applyProtection="1">
      <alignment horizontal="left"/>
      <protection locked="0"/>
    </xf>
    <xf numFmtId="0" fontId="3" fillId="0" borderId="1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15" fillId="0" borderId="0" xfId="0" applyFont="1" applyBorder="1" applyAlignment="1">
      <alignment horizontal="left" wrapText="1"/>
    </xf>
    <xf numFmtId="0" fontId="4" fillId="0" borderId="1" xfId="0" applyFont="1" applyFill="1" applyBorder="1" applyAlignment="1" applyProtection="1">
      <alignment horizontal="center" vertical="top" wrapText="1"/>
      <protection locked="0"/>
    </xf>
    <xf numFmtId="0" fontId="1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 fillId="0" borderId="8" xfId="0" applyFont="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24" xfId="0" applyBorder="1" applyAlignment="1" applyProtection="1">
      <alignment vertical="center" wrapText="1"/>
      <protection locked="0"/>
    </xf>
    <xf numFmtId="0" fontId="1" fillId="0" borderId="8" xfId="0" applyFont="1" applyBorder="1" applyProtection="1">
      <protection locked="0"/>
    </xf>
    <xf numFmtId="0" fontId="0" fillId="0" borderId="13" xfId="0" applyBorder="1" applyProtection="1">
      <protection locked="0"/>
    </xf>
    <xf numFmtId="0" fontId="0" fillId="0" borderId="24" xfId="0" applyBorder="1" applyProtection="1">
      <protection locked="0"/>
    </xf>
    <xf numFmtId="0" fontId="42" fillId="4" borderId="0" xfId="0" applyFont="1" applyFill="1" applyAlignment="1">
      <alignment horizontal="left" vertical="top" wrapText="1"/>
    </xf>
    <xf numFmtId="0" fontId="0" fillId="0" borderId="0" xfId="0" applyAlignment="1">
      <alignment horizontal="left" wrapText="1"/>
    </xf>
    <xf numFmtId="0" fontId="4" fillId="0" borderId="2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9" xfId="0" applyFont="1" applyBorder="1" applyAlignment="1" applyProtection="1">
      <alignment horizontal="right" wrapText="1"/>
      <protection locked="0"/>
    </xf>
    <xf numFmtId="0" fontId="4" fillId="0" borderId="39" xfId="0" applyFont="1" applyBorder="1" applyAlignment="1" applyProtection="1">
      <alignment horizontal="right" wrapText="1"/>
      <protection locked="0"/>
    </xf>
    <xf numFmtId="0" fontId="13"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4" fillId="0" borderId="0" xfId="0" applyFont="1" applyFill="1" applyBorder="1" applyAlignment="1" applyProtection="1">
      <alignment horizontal="center" wrapText="1"/>
      <protection locked="0"/>
    </xf>
    <xf numFmtId="0" fontId="12" fillId="0" borderId="0" xfId="0" applyFont="1" applyBorder="1" applyAlignment="1" applyProtection="1">
      <alignment vertical="center" wrapText="1"/>
      <protection locked="0"/>
    </xf>
    <xf numFmtId="0" fontId="15" fillId="0" borderId="9" xfId="0" applyFont="1" applyBorder="1"/>
    <xf numFmtId="0" fontId="4" fillId="0" borderId="2" xfId="0" applyFont="1" applyBorder="1" applyAlignment="1" applyProtection="1">
      <alignment wrapText="1"/>
      <protection locked="0"/>
    </xf>
    <xf numFmtId="0" fontId="4" fillId="0" borderId="11" xfId="0" applyFont="1" applyBorder="1" applyAlignment="1" applyProtection="1">
      <alignment wrapText="1"/>
      <protection locked="0"/>
    </xf>
    <xf numFmtId="0" fontId="15" fillId="0" borderId="0" xfId="0" applyFont="1" applyFill="1"/>
    <xf numFmtId="0" fontId="4" fillId="0" borderId="8"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4" fillId="0" borderId="24" xfId="0" applyFont="1" applyFill="1" applyBorder="1" applyAlignment="1" applyProtection="1">
      <alignment horizontal="center" vertical="top" wrapText="1"/>
      <protection locked="0"/>
    </xf>
    <xf numFmtId="0" fontId="15" fillId="0" borderId="0" xfId="0" applyFont="1"/>
    <xf numFmtId="0" fontId="4" fillId="0" borderId="1" xfId="0" applyFont="1" applyFill="1" applyBorder="1" applyAlignment="1" applyProtection="1">
      <alignment horizontal="center" vertical="center" wrapText="1"/>
      <protection locked="0"/>
    </xf>
    <xf numFmtId="0" fontId="12" fillId="0" borderId="0" xfId="0" applyFont="1" applyFill="1" applyBorder="1" applyAlignment="1">
      <alignment horizontal="left" vertical="top" wrapText="1"/>
    </xf>
    <xf numFmtId="0" fontId="12" fillId="0" borderId="7" xfId="0" applyFont="1" applyFill="1" applyBorder="1" applyAlignment="1">
      <alignment horizontal="left" vertical="top" wrapText="1"/>
    </xf>
    <xf numFmtId="0" fontId="1" fillId="0" borderId="13" xfId="0" applyFont="1" applyBorder="1" applyAlignment="1">
      <alignment vertical="top" wrapText="1"/>
    </xf>
    <xf numFmtId="0" fontId="4" fillId="0" borderId="8"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8" xfId="0" applyFont="1" applyBorder="1" applyAlignment="1">
      <alignment horizontal="center" vertical="top" wrapText="1"/>
    </xf>
    <xf numFmtId="0" fontId="1" fillId="0" borderId="24" xfId="0" applyFont="1" applyBorder="1" applyAlignment="1">
      <alignment horizontal="center" vertical="top" wrapText="1"/>
    </xf>
    <xf numFmtId="0" fontId="4" fillId="0" borderId="0" xfId="0" applyFont="1" applyBorder="1" applyAlignment="1">
      <alignment vertical="center" wrapText="1"/>
    </xf>
    <xf numFmtId="0" fontId="3" fillId="0" borderId="1" xfId="0" applyFont="1" applyBorder="1" applyAlignment="1">
      <alignment vertical="center" wrapText="1"/>
    </xf>
    <xf numFmtId="0" fontId="4" fillId="0" borderId="1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horizontal="right" vertical="top" wrapText="1"/>
    </xf>
    <xf numFmtId="0" fontId="4" fillId="0" borderId="15"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39" xfId="0" applyFont="1" applyFill="1" applyBorder="1" applyAlignment="1">
      <alignment horizontal="center" vertical="top" wrapText="1"/>
    </xf>
    <xf numFmtId="0" fontId="1" fillId="0" borderId="8" xfId="0" applyFont="1" applyBorder="1" applyAlignment="1">
      <alignment horizontal="center"/>
    </xf>
    <xf numFmtId="0" fontId="1" fillId="0" borderId="24" xfId="0" applyFont="1" applyBorder="1" applyAlignment="1">
      <alignment horizontal="center"/>
    </xf>
    <xf numFmtId="0" fontId="3" fillId="0" borderId="8" xfId="0" applyFont="1" applyBorder="1" applyAlignment="1">
      <alignment vertical="center" wrapText="1"/>
    </xf>
    <xf numFmtId="0" fontId="3" fillId="0" borderId="24" xfId="0" applyFont="1" applyBorder="1" applyAlignment="1">
      <alignment vertical="center" wrapText="1"/>
    </xf>
    <xf numFmtId="0" fontId="15" fillId="0" borderId="0" xfId="0" applyFont="1" applyAlignment="1">
      <alignment vertical="center" wrapText="1"/>
    </xf>
    <xf numFmtId="0" fontId="4" fillId="0" borderId="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8" xfId="0" applyFont="1" applyBorder="1" applyAlignment="1">
      <alignment horizontal="right" vertical="top" wrapText="1"/>
    </xf>
    <xf numFmtId="0" fontId="4" fillId="0" borderId="13" xfId="0" applyFont="1" applyBorder="1" applyAlignment="1">
      <alignment horizontal="right" vertical="top" wrapText="1"/>
    </xf>
    <xf numFmtId="0" fontId="4" fillId="0" borderId="24" xfId="0" applyFont="1" applyBorder="1" applyAlignment="1">
      <alignment horizontal="right" vertical="top" wrapText="1"/>
    </xf>
    <xf numFmtId="0" fontId="22" fillId="0" borderId="8" xfId="0" applyFont="1" applyBorder="1" applyAlignment="1">
      <alignment vertical="top" wrapText="1"/>
    </xf>
    <xf numFmtId="0" fontId="22" fillId="0" borderId="24" xfId="0" applyFont="1" applyBorder="1" applyAlignment="1">
      <alignment vertical="top" wrapText="1"/>
    </xf>
    <xf numFmtId="0" fontId="12" fillId="0" borderId="0" xfId="0" applyFont="1" applyFill="1" applyAlignment="1">
      <alignment horizontal="left" wrapText="1"/>
    </xf>
    <xf numFmtId="0" fontId="15" fillId="0" borderId="0" xfId="0" applyFont="1" applyFill="1" applyAlignment="1">
      <alignment horizontal="left" vertical="top"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5" fillId="0" borderId="0" xfId="0" applyFont="1" applyAlignment="1">
      <alignment vertical="top" wrapText="1"/>
    </xf>
    <xf numFmtId="0" fontId="30" fillId="0" borderId="1" xfId="0" applyFont="1" applyBorder="1" applyAlignment="1">
      <alignment vertical="top" wrapText="1"/>
    </xf>
    <xf numFmtId="0" fontId="15" fillId="0" borderId="0" xfId="0" applyFont="1" applyBorder="1"/>
    <xf numFmtId="0" fontId="12" fillId="0" borderId="0" xfId="0" applyFont="1" applyFill="1" applyAlignment="1">
      <alignment horizontal="left" vertical="center" wrapText="1"/>
    </xf>
    <xf numFmtId="0" fontId="3" fillId="0" borderId="1"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38100</xdr:rowOff>
    </xdr:from>
    <xdr:to>
      <xdr:col>0</xdr:col>
      <xdr:colOff>2019301</xdr:colOff>
      <xdr:row>2</xdr:row>
      <xdr:rowOff>30685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1" y="38100"/>
          <a:ext cx="2000250" cy="411685"/>
        </a:xfrm>
        <a:prstGeom prst="rect">
          <a:avLst/>
        </a:prstGeom>
      </xdr:spPr>
    </xdr:pic>
    <xdr:clientData/>
  </xdr:twoCellAnchor>
  <xdr:twoCellAnchor editAs="oneCell">
    <xdr:from>
      <xdr:col>0</xdr:col>
      <xdr:colOff>19051</xdr:colOff>
      <xdr:row>0</xdr:row>
      <xdr:rowOff>38100</xdr:rowOff>
    </xdr:from>
    <xdr:to>
      <xdr:col>0</xdr:col>
      <xdr:colOff>2019301</xdr:colOff>
      <xdr:row>2</xdr:row>
      <xdr:rowOff>30685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1" y="38100"/>
          <a:ext cx="2000250" cy="411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workbookViewId="0">
      <selection sqref="A1:A3"/>
    </sheetView>
  </sheetViews>
  <sheetFormatPr defaultRowHeight="12.75" x14ac:dyDescent="0.2"/>
  <cols>
    <col min="1" max="1" width="30.85546875" style="497" customWidth="1"/>
    <col min="2" max="2" width="17.42578125" style="497" customWidth="1"/>
    <col min="3" max="3" width="4.42578125" style="497" customWidth="1"/>
    <col min="4" max="8" width="11.7109375" style="497" customWidth="1"/>
    <col min="9" max="16384" width="9.140625" style="497"/>
  </cols>
  <sheetData>
    <row r="1" spans="1:8" ht="15" x14ac:dyDescent="0.2">
      <c r="A1" s="563"/>
      <c r="B1" s="564" t="s">
        <v>725</v>
      </c>
      <c r="C1" s="565"/>
      <c r="D1" s="565"/>
      <c r="E1" s="566"/>
      <c r="F1" s="495">
        <v>1101966</v>
      </c>
      <c r="G1" s="496"/>
      <c r="H1" s="567"/>
    </row>
    <row r="2" spans="1:8" ht="18" x14ac:dyDescent="0.25">
      <c r="A2" s="563"/>
      <c r="B2" s="570" t="s">
        <v>101</v>
      </c>
      <c r="C2" s="571"/>
      <c r="D2" s="571"/>
      <c r="E2" s="571"/>
      <c r="F2" s="571"/>
      <c r="G2" s="572"/>
      <c r="H2" s="568"/>
    </row>
    <row r="3" spans="1:8" ht="24.75" x14ac:dyDescent="0.25">
      <c r="A3" s="563"/>
      <c r="B3" s="498" t="s">
        <v>104</v>
      </c>
      <c r="C3" s="499"/>
      <c r="D3" s="500">
        <v>42370</v>
      </c>
      <c r="E3" s="501" t="s">
        <v>77</v>
      </c>
      <c r="F3" s="502" t="s">
        <v>103</v>
      </c>
      <c r="G3" s="503">
        <v>42735</v>
      </c>
      <c r="H3" s="569"/>
    </row>
    <row r="4" spans="1:8" x14ac:dyDescent="0.2">
      <c r="A4" s="504"/>
      <c r="B4" s="505"/>
      <c r="C4" s="505"/>
      <c r="D4" s="505"/>
      <c r="E4" s="505"/>
      <c r="F4" s="505"/>
      <c r="G4" s="505"/>
      <c r="H4" s="505"/>
    </row>
    <row r="5" spans="1:8" ht="20.25" x14ac:dyDescent="0.2">
      <c r="A5" s="573" t="s">
        <v>768</v>
      </c>
      <c r="B5" s="573"/>
      <c r="C5" s="573"/>
      <c r="D5" s="573"/>
      <c r="E5" s="573"/>
      <c r="F5" s="573"/>
      <c r="G5" s="573"/>
      <c r="H5" s="573"/>
    </row>
    <row r="6" spans="1:8" ht="72.75" x14ac:dyDescent="0.2">
      <c r="A6" s="506" t="s">
        <v>102</v>
      </c>
      <c r="B6" s="506"/>
      <c r="C6" s="507" t="s">
        <v>542</v>
      </c>
      <c r="D6" s="506" t="s">
        <v>0</v>
      </c>
      <c r="E6" s="506" t="s">
        <v>2</v>
      </c>
      <c r="F6" s="506" t="s">
        <v>3</v>
      </c>
      <c r="G6" s="506" t="s">
        <v>54</v>
      </c>
      <c r="H6" s="506" t="s">
        <v>159</v>
      </c>
    </row>
    <row r="7" spans="1:8" ht="15" x14ac:dyDescent="0.25">
      <c r="A7" s="508"/>
      <c r="B7" s="509"/>
      <c r="C7" s="510"/>
      <c r="D7" s="511" t="s">
        <v>1</v>
      </c>
      <c r="E7" s="511" t="s">
        <v>1</v>
      </c>
      <c r="F7" s="511" t="s">
        <v>1</v>
      </c>
      <c r="G7" s="511" t="s">
        <v>1</v>
      </c>
      <c r="H7" s="511" t="s">
        <v>1</v>
      </c>
    </row>
    <row r="8" spans="1:8" ht="15" x14ac:dyDescent="0.25">
      <c r="A8" s="512" t="s">
        <v>130</v>
      </c>
      <c r="B8" s="511"/>
      <c r="C8" s="513"/>
      <c r="D8" s="514" t="s">
        <v>5</v>
      </c>
      <c r="E8" s="514" t="s">
        <v>6</v>
      </c>
      <c r="F8" s="514" t="s">
        <v>7</v>
      </c>
      <c r="G8" s="514" t="s">
        <v>8</v>
      </c>
      <c r="H8" s="515" t="s">
        <v>9</v>
      </c>
    </row>
    <row r="9" spans="1:8" ht="15" x14ac:dyDescent="0.2">
      <c r="A9" s="516" t="s">
        <v>160</v>
      </c>
      <c r="B9" s="517"/>
      <c r="C9" s="518"/>
      <c r="D9" s="519"/>
      <c r="E9" s="519"/>
      <c r="F9" s="519"/>
      <c r="G9" s="520"/>
      <c r="H9" s="519"/>
    </row>
    <row r="10" spans="1:8" ht="15" x14ac:dyDescent="0.2">
      <c r="A10" s="521" t="s">
        <v>161</v>
      </c>
      <c r="B10" s="522"/>
      <c r="C10" s="523" t="s">
        <v>10</v>
      </c>
      <c r="D10" s="524">
        <v>2120</v>
      </c>
      <c r="E10" s="524">
        <v>0</v>
      </c>
      <c r="F10" s="524">
        <v>0</v>
      </c>
      <c r="G10" s="525">
        <f t="shared" ref="G10:G15" si="0">SUM(D10:F10)</f>
        <v>2120</v>
      </c>
      <c r="H10" s="524">
        <v>558</v>
      </c>
    </row>
    <row r="11" spans="1:8" ht="14.25" x14ac:dyDescent="0.2">
      <c r="A11" s="521" t="s">
        <v>19</v>
      </c>
      <c r="B11" s="515"/>
      <c r="C11" s="523" t="s">
        <v>11</v>
      </c>
      <c r="D11" s="524">
        <v>0</v>
      </c>
      <c r="E11" s="524">
        <v>0</v>
      </c>
      <c r="F11" s="524">
        <v>0</v>
      </c>
      <c r="G11" s="525">
        <f t="shared" si="0"/>
        <v>0</v>
      </c>
      <c r="H11" s="524">
        <v>0</v>
      </c>
    </row>
    <row r="12" spans="1:8" ht="14.25" x14ac:dyDescent="0.2">
      <c r="A12" s="521" t="s">
        <v>162</v>
      </c>
      <c r="B12" s="515"/>
      <c r="C12" s="523" t="s">
        <v>12</v>
      </c>
      <c r="D12" s="526">
        <v>0</v>
      </c>
      <c r="E12" s="526">
        <v>0</v>
      </c>
      <c r="F12" s="526">
        <v>0</v>
      </c>
      <c r="G12" s="525">
        <f t="shared" si="0"/>
        <v>0</v>
      </c>
      <c r="H12" s="524">
        <v>0</v>
      </c>
    </row>
    <row r="13" spans="1:8" ht="14.25" x14ac:dyDescent="0.2">
      <c r="A13" s="521" t="s">
        <v>66</v>
      </c>
      <c r="B13" s="515"/>
      <c r="C13" s="523" t="s">
        <v>13</v>
      </c>
      <c r="D13" s="527">
        <v>0</v>
      </c>
      <c r="E13" s="524">
        <v>0</v>
      </c>
      <c r="F13" s="524"/>
      <c r="G13" s="528">
        <f t="shared" si="0"/>
        <v>0</v>
      </c>
      <c r="H13" s="527">
        <v>0</v>
      </c>
    </row>
    <row r="14" spans="1:8" ht="14.25" x14ac:dyDescent="0.2">
      <c r="A14" s="521" t="s">
        <v>541</v>
      </c>
      <c r="B14" s="515"/>
      <c r="C14" s="523" t="s">
        <v>14</v>
      </c>
      <c r="D14" s="526">
        <v>6453</v>
      </c>
      <c r="E14" s="526">
        <v>0</v>
      </c>
      <c r="F14" s="526">
        <v>0</v>
      </c>
      <c r="G14" s="525">
        <f t="shared" si="0"/>
        <v>6453</v>
      </c>
      <c r="H14" s="529">
        <v>0</v>
      </c>
    </row>
    <row r="15" spans="1:8" ht="15" thickBot="1" x14ac:dyDescent="0.25">
      <c r="A15" s="530" t="s">
        <v>114</v>
      </c>
      <c r="B15" s="515"/>
      <c r="C15" s="523" t="s">
        <v>15</v>
      </c>
      <c r="D15" s="531">
        <v>0</v>
      </c>
      <c r="E15" s="531">
        <v>0</v>
      </c>
      <c r="F15" s="531">
        <v>0</v>
      </c>
      <c r="G15" s="525">
        <f t="shared" si="0"/>
        <v>0</v>
      </c>
      <c r="H15" s="526">
        <v>0</v>
      </c>
    </row>
    <row r="16" spans="1:8" ht="15" thickBot="1" x14ac:dyDescent="0.25">
      <c r="A16" s="560" t="s">
        <v>70</v>
      </c>
      <c r="B16" s="560"/>
      <c r="C16" s="513" t="s">
        <v>16</v>
      </c>
      <c r="D16" s="532">
        <f>SUM(D9:D15)</f>
        <v>8573</v>
      </c>
      <c r="E16" s="532">
        <f>SUM(E9:E15)</f>
        <v>0</v>
      </c>
      <c r="F16" s="532">
        <f>SUM(F9:F15)</f>
        <v>0</v>
      </c>
      <c r="G16" s="532">
        <f>IF(SUM(D16:F16)=SUM(G10:G15),SUM(D16:F16),"Cross add error")</f>
        <v>8573</v>
      </c>
      <c r="H16" s="532">
        <f>SUM(H9:H15)</f>
        <v>558</v>
      </c>
    </row>
    <row r="17" spans="1:8" ht="15.75" thickTop="1" x14ac:dyDescent="0.25">
      <c r="A17" s="512" t="s">
        <v>700</v>
      </c>
      <c r="B17" s="511"/>
      <c r="C17" s="513"/>
      <c r="D17" s="514"/>
      <c r="E17" s="514"/>
      <c r="F17" s="514"/>
      <c r="G17" s="514"/>
      <c r="H17" s="533"/>
    </row>
    <row r="18" spans="1:8" ht="15" x14ac:dyDescent="0.2">
      <c r="A18" s="516" t="s">
        <v>163</v>
      </c>
      <c r="B18" s="517"/>
      <c r="C18" s="534"/>
      <c r="D18" s="519"/>
      <c r="E18" s="519"/>
      <c r="F18" s="519"/>
      <c r="G18" s="520"/>
      <c r="H18" s="519"/>
    </row>
    <row r="19" spans="1:8" ht="15" x14ac:dyDescent="0.2">
      <c r="A19" s="521" t="s">
        <v>164</v>
      </c>
      <c r="B19" s="522"/>
      <c r="C19" s="523" t="s">
        <v>17</v>
      </c>
      <c r="D19" s="524">
        <v>0</v>
      </c>
      <c r="E19" s="524">
        <v>0</v>
      </c>
      <c r="F19" s="524">
        <v>0</v>
      </c>
      <c r="G19" s="525">
        <f>SUM(D19:F19)</f>
        <v>0</v>
      </c>
      <c r="H19" s="524">
        <v>0</v>
      </c>
    </row>
    <row r="20" spans="1:8" ht="15" x14ac:dyDescent="0.2">
      <c r="A20" s="521" t="s">
        <v>19</v>
      </c>
      <c r="B20" s="522"/>
      <c r="C20" s="523" t="s">
        <v>18</v>
      </c>
      <c r="D20" s="524">
        <v>1498</v>
      </c>
      <c r="E20" s="524">
        <v>0</v>
      </c>
      <c r="F20" s="524">
        <v>0</v>
      </c>
      <c r="G20" s="525">
        <f>SUM(D20:F20)</f>
        <v>1498</v>
      </c>
      <c r="H20" s="524">
        <v>408</v>
      </c>
    </row>
    <row r="21" spans="1:8" ht="15" x14ac:dyDescent="0.2">
      <c r="A21" s="521" t="s">
        <v>543</v>
      </c>
      <c r="B21" s="522"/>
      <c r="C21" s="523" t="s">
        <v>207</v>
      </c>
      <c r="D21" s="526">
        <v>6453</v>
      </c>
      <c r="E21" s="526">
        <v>0</v>
      </c>
      <c r="F21" s="526">
        <v>0</v>
      </c>
      <c r="G21" s="525">
        <f>SUM(D21:F21)</f>
        <v>6453</v>
      </c>
      <c r="H21" s="527">
        <v>0</v>
      </c>
    </row>
    <row r="22" spans="1:8" ht="15.75" thickBot="1" x14ac:dyDescent="0.25">
      <c r="A22" s="521" t="s">
        <v>114</v>
      </c>
      <c r="B22" s="522"/>
      <c r="C22" s="513" t="s">
        <v>208</v>
      </c>
      <c r="D22" s="526">
        <v>632</v>
      </c>
      <c r="E22" s="526">
        <v>0</v>
      </c>
      <c r="F22" s="526">
        <v>0</v>
      </c>
      <c r="G22" s="525">
        <f>SUM(D22:F22)</f>
        <v>632</v>
      </c>
      <c r="H22" s="524">
        <v>150</v>
      </c>
    </row>
    <row r="23" spans="1:8" ht="15" thickBot="1" x14ac:dyDescent="0.25">
      <c r="A23" s="560" t="s">
        <v>70</v>
      </c>
      <c r="B23" s="560"/>
      <c r="C23" s="534" t="s">
        <v>209</v>
      </c>
      <c r="D23" s="532">
        <f>SUM(D19:D22)</f>
        <v>8583</v>
      </c>
      <c r="E23" s="532">
        <f>SUM(E19:E22)</f>
        <v>0</v>
      </c>
      <c r="F23" s="532">
        <f>SUM(F19:F22)</f>
        <v>0</v>
      </c>
      <c r="G23" s="532">
        <f>IF(SUM(D23:F23)=SUM(G19:G22),SUM(D23:F23),"cross add error")</f>
        <v>8583</v>
      </c>
      <c r="H23" s="532">
        <f>SUM(H19:H22)</f>
        <v>558</v>
      </c>
    </row>
    <row r="24" spans="1:8" ht="15" thickTop="1" x14ac:dyDescent="0.2">
      <c r="A24" s="535"/>
      <c r="B24" s="535"/>
      <c r="C24" s="513"/>
      <c r="D24" s="536"/>
      <c r="E24" s="536"/>
      <c r="F24" s="536"/>
      <c r="G24" s="536"/>
      <c r="H24" s="536"/>
    </row>
    <row r="25" spans="1:8" ht="30.6" customHeight="1" x14ac:dyDescent="0.25">
      <c r="A25" s="562" t="s">
        <v>224</v>
      </c>
      <c r="B25" s="562"/>
      <c r="C25" s="513" t="s">
        <v>20</v>
      </c>
      <c r="D25" s="528">
        <f>D16-D23</f>
        <v>-10</v>
      </c>
      <c r="E25" s="537">
        <f>E16-E23</f>
        <v>0</v>
      </c>
      <c r="F25" s="537">
        <f>F16-F23</f>
        <v>0</v>
      </c>
      <c r="G25" s="528">
        <f>IF(SUM(D25:F25)=G16-G23,SUM(D25:F25),"cross add error")</f>
        <v>-10</v>
      </c>
      <c r="H25" s="538">
        <f>H16-H23</f>
        <v>0</v>
      </c>
    </row>
    <row r="26" spans="1:8" ht="14.25" x14ac:dyDescent="0.2">
      <c r="A26" s="539" t="s">
        <v>165</v>
      </c>
      <c r="B26" s="540"/>
      <c r="C26" s="513" t="s">
        <v>21</v>
      </c>
      <c r="D26" s="541">
        <v>0</v>
      </c>
      <c r="E26" s="541">
        <v>0</v>
      </c>
      <c r="F26" s="541">
        <v>0</v>
      </c>
      <c r="G26" s="525">
        <f>SUM(D26:F26)</f>
        <v>0</v>
      </c>
      <c r="H26" s="541">
        <v>0</v>
      </c>
    </row>
    <row r="27" spans="1:8" ht="15" x14ac:dyDescent="0.25">
      <c r="A27" s="562" t="s">
        <v>168</v>
      </c>
      <c r="B27" s="562"/>
      <c r="C27" s="513" t="s">
        <v>131</v>
      </c>
      <c r="D27" s="528">
        <f>D25+D26</f>
        <v>-10</v>
      </c>
      <c r="E27" s="537">
        <f>E25+E26</f>
        <v>0</v>
      </c>
      <c r="F27" s="537">
        <f>F25+F26</f>
        <v>0</v>
      </c>
      <c r="G27" s="528">
        <f>IF(SUM(D27:F27)=G25+G26,SUM(D27:F27),"cross add error")</f>
        <v>-10</v>
      </c>
      <c r="H27" s="538">
        <f>H25+H26</f>
        <v>0</v>
      </c>
    </row>
    <row r="28" spans="1:8" ht="15" x14ac:dyDescent="0.25">
      <c r="A28" s="542" t="s">
        <v>396</v>
      </c>
      <c r="B28" s="542"/>
      <c r="C28" s="513" t="s">
        <v>210</v>
      </c>
      <c r="D28" s="543">
        <v>0</v>
      </c>
      <c r="E28" s="544">
        <v>0</v>
      </c>
      <c r="F28" s="544">
        <v>0</v>
      </c>
      <c r="G28" s="528">
        <f>SUM(D28:F28)</f>
        <v>0</v>
      </c>
      <c r="H28" s="543">
        <v>0</v>
      </c>
    </row>
    <row r="29" spans="1:8" ht="15" x14ac:dyDescent="0.25">
      <c r="A29" s="562" t="s">
        <v>166</v>
      </c>
      <c r="B29" s="562"/>
      <c r="C29" s="545" t="s">
        <v>23</v>
      </c>
      <c r="D29" s="546">
        <v>0</v>
      </c>
      <c r="E29" s="546">
        <v>0</v>
      </c>
      <c r="F29" s="546">
        <v>0</v>
      </c>
      <c r="G29" s="537">
        <f>SUM(D29:F29)</f>
        <v>0</v>
      </c>
      <c r="H29" s="546">
        <v>0</v>
      </c>
    </row>
    <row r="30" spans="1:8" ht="15" x14ac:dyDescent="0.25">
      <c r="A30" s="562" t="s">
        <v>769</v>
      </c>
      <c r="B30" s="562"/>
      <c r="C30" s="513"/>
      <c r="D30" s="515"/>
      <c r="E30" s="515"/>
      <c r="F30" s="515"/>
      <c r="G30" s="515"/>
      <c r="H30" s="515"/>
    </row>
    <row r="31" spans="1:8" ht="24" customHeight="1" x14ac:dyDescent="0.2">
      <c r="A31" s="561" t="s">
        <v>22</v>
      </c>
      <c r="B31" s="561"/>
      <c r="C31" s="513" t="s">
        <v>25</v>
      </c>
      <c r="D31" s="547">
        <v>0</v>
      </c>
      <c r="E31" s="547">
        <v>0</v>
      </c>
      <c r="F31" s="547">
        <v>0</v>
      </c>
      <c r="G31" s="537">
        <f>SUM(D31:F31)</f>
        <v>0</v>
      </c>
      <c r="H31" s="547">
        <v>0</v>
      </c>
    </row>
    <row r="32" spans="1:8" ht="15" thickBot="1" x14ac:dyDescent="0.25">
      <c r="A32" s="539" t="s">
        <v>167</v>
      </c>
      <c r="B32" s="539"/>
      <c r="C32" s="513" t="s">
        <v>27</v>
      </c>
      <c r="D32" s="548">
        <v>0</v>
      </c>
      <c r="E32" s="548">
        <v>0</v>
      </c>
      <c r="F32" s="548">
        <v>0</v>
      </c>
      <c r="G32" s="537">
        <f>SUM(D32:F32)</f>
        <v>0</v>
      </c>
      <c r="H32" s="549">
        <v>0</v>
      </c>
    </row>
    <row r="33" spans="1:8" ht="14.25" x14ac:dyDescent="0.2">
      <c r="A33" s="560" t="s">
        <v>24</v>
      </c>
      <c r="B33" s="560"/>
      <c r="C33" s="513" t="s">
        <v>29</v>
      </c>
      <c r="D33" s="550">
        <f>D27+D28+D29+D31+D32</f>
        <v>-10</v>
      </c>
      <c r="E33" s="551">
        <f>E27+E28+E29+E31+E32</f>
        <v>0</v>
      </c>
      <c r="F33" s="551">
        <f>F27+F28+F29+F31+F32</f>
        <v>0</v>
      </c>
      <c r="G33" s="550">
        <f>IF(SUM(D33:F33)=(G27+G28+G29+G31+G32),SUM(D33:F33),"Cross Add Error")</f>
        <v>-10</v>
      </c>
      <c r="H33" s="550">
        <f>H27+H28+H29+H31+H32</f>
        <v>0</v>
      </c>
    </row>
    <row r="34" spans="1:8" ht="14.25" x14ac:dyDescent="0.2">
      <c r="A34" s="535"/>
      <c r="B34" s="535"/>
      <c r="C34" s="513"/>
      <c r="D34" s="552"/>
      <c r="E34" s="552"/>
      <c r="F34" s="552"/>
      <c r="G34" s="552"/>
      <c r="H34" s="552"/>
    </row>
    <row r="35" spans="1:8" ht="14.25" x14ac:dyDescent="0.2">
      <c r="A35" s="535" t="s">
        <v>225</v>
      </c>
      <c r="B35" s="535"/>
      <c r="C35" s="513"/>
      <c r="D35" s="552"/>
      <c r="E35" s="552"/>
      <c r="F35" s="552"/>
      <c r="G35" s="552"/>
      <c r="H35" s="552"/>
    </row>
    <row r="36" spans="1:8" ht="15" thickBot="1" x14ac:dyDescent="0.25">
      <c r="A36" s="561" t="s">
        <v>26</v>
      </c>
      <c r="B36" s="561"/>
      <c r="C36" s="513" t="s">
        <v>226</v>
      </c>
      <c r="D36" s="553">
        <v>26</v>
      </c>
      <c r="E36" s="553">
        <v>0</v>
      </c>
      <c r="F36" s="553">
        <v>0</v>
      </c>
      <c r="G36" s="554">
        <f>SUM(D36:F36)</f>
        <v>26</v>
      </c>
      <c r="H36" s="553">
        <v>26</v>
      </c>
    </row>
    <row r="37" spans="1:8" ht="15.75" thickTop="1" thickBot="1" x14ac:dyDescent="0.25">
      <c r="A37" s="560" t="s">
        <v>28</v>
      </c>
      <c r="B37" s="560"/>
      <c r="C37" s="513" t="s">
        <v>544</v>
      </c>
      <c r="D37" s="555">
        <f>+D36+D33</f>
        <v>16</v>
      </c>
      <c r="E37" s="555">
        <f>+E36+E33</f>
        <v>0</v>
      </c>
      <c r="F37" s="556">
        <f>+F36+F33</f>
        <v>0</v>
      </c>
      <c r="G37" s="557">
        <f>IF(SUM(D37:F37)=(G33+G36),SUM(D37:F37),"Cross Add Error")</f>
        <v>16</v>
      </c>
      <c r="H37" s="558">
        <f>IF((H36+H33)=G36,H36+H33,"Prior Year Error")</f>
        <v>26</v>
      </c>
    </row>
    <row r="38" spans="1:8" ht="13.5" thickTop="1" x14ac:dyDescent="0.2">
      <c r="A38" s="504">
        <v>1</v>
      </c>
      <c r="B38" s="505"/>
      <c r="C38" s="505"/>
      <c r="D38" s="505"/>
      <c r="E38" s="505"/>
      <c r="F38" s="505"/>
      <c r="G38" s="505"/>
      <c r="H38" s="559"/>
    </row>
  </sheetData>
  <mergeCells count="15">
    <mergeCell ref="A1:A3"/>
    <mergeCell ref="B1:E1"/>
    <mergeCell ref="H1:H3"/>
    <mergeCell ref="B2:G2"/>
    <mergeCell ref="A5:H5"/>
    <mergeCell ref="A16:B16"/>
    <mergeCell ref="A33:B33"/>
    <mergeCell ref="A36:B36"/>
    <mergeCell ref="A37:B37"/>
    <mergeCell ref="A23:B23"/>
    <mergeCell ref="A25:B25"/>
    <mergeCell ref="A27:B27"/>
    <mergeCell ref="A29:B29"/>
    <mergeCell ref="A30:B30"/>
    <mergeCell ref="A31:B31"/>
  </mergeCells>
  <pageMargins left="0.23622047244094491" right="0.23622047244094491" top="0.74803149606299213" bottom="0.74803149606299213" header="0.31496062992125984" footer="0.31496062992125984"/>
  <pageSetup paperSize="9" scale="91" orientation="portrait" useFirstPageNumber="1"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7"/>
  <sheetViews>
    <sheetView zoomScaleNormal="100" zoomScaleSheetLayoutView="100" workbookViewId="0">
      <selection sqref="A1:E1"/>
    </sheetView>
  </sheetViews>
  <sheetFormatPr defaultRowHeight="12.75" x14ac:dyDescent="0.2"/>
  <cols>
    <col min="1" max="1" width="22" customWidth="1"/>
    <col min="2" max="2" width="22.85546875" customWidth="1"/>
    <col min="3" max="3" width="30" customWidth="1"/>
    <col min="4" max="5" width="13.7109375" customWidth="1"/>
  </cols>
  <sheetData>
    <row r="1" spans="1:6" ht="15.75" x14ac:dyDescent="0.2">
      <c r="A1" s="718" t="s">
        <v>153</v>
      </c>
      <c r="B1" s="718"/>
      <c r="C1" s="718"/>
      <c r="D1" s="718"/>
      <c r="E1" s="718"/>
      <c r="F1" s="149"/>
    </row>
    <row r="2" spans="1:6" s="155" customFormat="1" ht="11.25" customHeight="1" x14ac:dyDescent="0.2">
      <c r="A2" s="154"/>
      <c r="B2" s="153"/>
      <c r="C2" s="153"/>
      <c r="D2" s="153"/>
      <c r="E2" s="153"/>
      <c r="F2" s="153"/>
    </row>
    <row r="4" spans="1:6" ht="15.75" x14ac:dyDescent="0.2">
      <c r="A4" s="639" t="s">
        <v>586</v>
      </c>
      <c r="B4" s="639"/>
      <c r="C4" s="639"/>
      <c r="D4" s="639"/>
      <c r="E4" s="639"/>
    </row>
    <row r="5" spans="1:6" ht="15.75" x14ac:dyDescent="0.2">
      <c r="A5" s="186"/>
      <c r="B5" s="186"/>
      <c r="C5" s="186"/>
      <c r="D5" s="186"/>
      <c r="E5" s="186"/>
    </row>
    <row r="6" spans="1:6" ht="40.5" customHeight="1" x14ac:dyDescent="0.2">
      <c r="A6" s="736" t="s">
        <v>478</v>
      </c>
      <c r="B6" s="736"/>
      <c r="C6" s="736"/>
      <c r="D6" s="736"/>
      <c r="E6" s="736"/>
    </row>
    <row r="7" spans="1:6" ht="15" x14ac:dyDescent="0.25">
      <c r="A7" s="693"/>
      <c r="B7" s="693" t="s">
        <v>194</v>
      </c>
      <c r="C7" s="693"/>
      <c r="D7" s="84" t="s">
        <v>69</v>
      </c>
      <c r="E7" s="84" t="s">
        <v>68</v>
      </c>
    </row>
    <row r="8" spans="1:6" ht="15" x14ac:dyDescent="0.25">
      <c r="A8" s="693"/>
      <c r="B8" s="719"/>
      <c r="C8" s="719"/>
      <c r="D8" s="64" t="s">
        <v>1</v>
      </c>
      <c r="E8" s="64" t="s">
        <v>1</v>
      </c>
    </row>
    <row r="9" spans="1:6" ht="46.9" customHeight="1" x14ac:dyDescent="0.2">
      <c r="A9" s="35" t="s">
        <v>195</v>
      </c>
      <c r="B9" s="703" t="s">
        <v>726</v>
      </c>
      <c r="C9" s="704"/>
      <c r="D9" s="168" t="s">
        <v>729</v>
      </c>
      <c r="E9" s="168" t="s">
        <v>729</v>
      </c>
    </row>
    <row r="10" spans="1:6" x14ac:dyDescent="0.2">
      <c r="A10" s="86"/>
      <c r="B10" s="717"/>
      <c r="C10" s="717"/>
      <c r="D10" s="89"/>
    </row>
    <row r="11" spans="1:6" ht="45.6" customHeight="1" x14ac:dyDescent="0.2">
      <c r="A11" s="35" t="s">
        <v>196</v>
      </c>
      <c r="B11" s="703"/>
      <c r="C11" s="704"/>
      <c r="D11" s="168">
        <v>0</v>
      </c>
      <c r="E11" s="168">
        <v>0</v>
      </c>
    </row>
    <row r="12" spans="1:6" ht="15" x14ac:dyDescent="0.2">
      <c r="A12" s="35"/>
      <c r="B12" s="596"/>
      <c r="C12" s="596"/>
      <c r="D12" s="287">
        <v>0</v>
      </c>
      <c r="E12" s="168">
        <v>0</v>
      </c>
    </row>
    <row r="13" spans="1:6" ht="49.9" customHeight="1" x14ac:dyDescent="0.2">
      <c r="A13" s="35" t="s">
        <v>479</v>
      </c>
      <c r="B13" s="703"/>
      <c r="C13" s="704"/>
      <c r="D13" s="168">
        <v>0</v>
      </c>
      <c r="E13" s="168">
        <v>0</v>
      </c>
    </row>
    <row r="14" spans="1:6" ht="15" x14ac:dyDescent="0.2">
      <c r="A14" s="35"/>
      <c r="B14" s="596"/>
      <c r="C14" s="596"/>
      <c r="D14" s="287"/>
      <c r="E14" s="168"/>
    </row>
    <row r="15" spans="1:6" ht="52.15" customHeight="1" x14ac:dyDescent="0.2">
      <c r="A15" s="35" t="s">
        <v>480</v>
      </c>
      <c r="B15" s="703"/>
      <c r="C15" s="704"/>
      <c r="D15" s="168">
        <v>0</v>
      </c>
      <c r="E15" s="168">
        <v>0</v>
      </c>
    </row>
    <row r="16" spans="1:6" ht="27.6" customHeight="1" x14ac:dyDescent="0.2">
      <c r="A16" s="738" t="s">
        <v>481</v>
      </c>
      <c r="B16" s="738"/>
      <c r="C16" s="739"/>
      <c r="D16" s="169" t="s">
        <v>729</v>
      </c>
      <c r="E16" s="169" t="s">
        <v>729</v>
      </c>
      <c r="F16" s="605"/>
    </row>
    <row r="17" spans="2:6" x14ac:dyDescent="0.2">
      <c r="B17" s="737"/>
      <c r="C17" s="737"/>
      <c r="F17" s="605"/>
    </row>
  </sheetData>
  <mergeCells count="15">
    <mergeCell ref="A1:E1"/>
    <mergeCell ref="B12:C12"/>
    <mergeCell ref="A4:E4"/>
    <mergeCell ref="A6:E6"/>
    <mergeCell ref="F16:F17"/>
    <mergeCell ref="B13:C13"/>
    <mergeCell ref="B15:C15"/>
    <mergeCell ref="B17:C17"/>
    <mergeCell ref="B14:C14"/>
    <mergeCell ref="B10:C10"/>
    <mergeCell ref="A16:C16"/>
    <mergeCell ref="A7:A8"/>
    <mergeCell ref="B7:C8"/>
    <mergeCell ref="B9:C9"/>
    <mergeCell ref="B11:C11"/>
  </mergeCells>
  <pageMargins left="0.23622047244094491" right="0.23622047244094491" top="0.74803149606299213" bottom="0.74803149606299213" header="0.31496062992125984" footer="0.31496062992125984"/>
  <pageSetup paperSize="9" scale="91" firstPageNumber="12"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7"/>
  <sheetViews>
    <sheetView zoomScaleNormal="100" zoomScaleSheetLayoutView="75" workbookViewId="0">
      <selection sqref="A1:E1"/>
    </sheetView>
  </sheetViews>
  <sheetFormatPr defaultRowHeight="12.75" x14ac:dyDescent="0.2"/>
  <cols>
    <col min="1" max="1" width="21.42578125" customWidth="1"/>
    <col min="2" max="2" width="6.85546875" customWidth="1"/>
    <col min="3" max="3" width="12.7109375" customWidth="1"/>
    <col min="4" max="4" width="14.5703125" customWidth="1"/>
    <col min="5" max="5" width="12.7109375" customWidth="1"/>
    <col min="6" max="6" width="14.28515625" customWidth="1"/>
    <col min="7" max="7" width="11.7109375" customWidth="1"/>
    <col min="8" max="8" width="12.85546875" customWidth="1"/>
    <col min="9" max="9" width="14" customWidth="1"/>
  </cols>
  <sheetData>
    <row r="1" spans="1:9" ht="15.75" x14ac:dyDescent="0.2">
      <c r="A1" s="718" t="s">
        <v>153</v>
      </c>
      <c r="B1" s="718"/>
      <c r="C1" s="718"/>
      <c r="D1" s="718"/>
      <c r="E1" s="718"/>
      <c r="F1" s="222"/>
      <c r="G1" s="149"/>
      <c r="H1" s="149"/>
    </row>
    <row r="2" spans="1:9" s="152" customFormat="1" ht="11.25" customHeight="1" x14ac:dyDescent="0.2">
      <c r="A2" s="149"/>
      <c r="B2" s="149"/>
      <c r="C2" s="149"/>
      <c r="D2" s="149"/>
      <c r="E2" s="149"/>
      <c r="F2" s="149"/>
      <c r="G2" s="149"/>
      <c r="H2" s="149"/>
    </row>
    <row r="3" spans="1:9" s="152" customFormat="1" ht="15.75" customHeight="1" x14ac:dyDescent="0.2">
      <c r="A3" s="639" t="s">
        <v>587</v>
      </c>
      <c r="B3" s="639"/>
      <c r="C3" s="639"/>
      <c r="D3" s="639"/>
      <c r="E3" s="639"/>
      <c r="F3" s="224"/>
      <c r="G3" s="149"/>
      <c r="H3" s="149"/>
    </row>
    <row r="4" spans="1:9" s="29" customFormat="1" ht="15.75" customHeight="1" x14ac:dyDescent="0.2">
      <c r="A4" s="186"/>
      <c r="B4" s="186"/>
      <c r="C4" s="186"/>
      <c r="D4" s="186"/>
      <c r="E4" s="186"/>
      <c r="F4" s="241"/>
    </row>
    <row r="5" spans="1:9" s="152" customFormat="1" ht="45.75" customHeight="1" x14ac:dyDescent="0.2">
      <c r="A5" s="744" t="s">
        <v>588</v>
      </c>
      <c r="B5" s="744"/>
      <c r="C5" s="744"/>
      <c r="D5" s="744"/>
      <c r="E5" s="744"/>
      <c r="F5" s="744"/>
      <c r="G5" s="744"/>
      <c r="H5" s="744"/>
      <c r="I5" s="744"/>
    </row>
    <row r="6" spans="1:9" s="152" customFormat="1" ht="27" customHeight="1" x14ac:dyDescent="0.2">
      <c r="A6" s="288"/>
      <c r="B6" s="288"/>
      <c r="C6" s="288"/>
      <c r="D6" s="288"/>
      <c r="E6" s="288"/>
      <c r="F6" s="288"/>
      <c r="G6" s="288"/>
      <c r="H6" s="288"/>
      <c r="I6" s="288"/>
    </row>
    <row r="7" spans="1:9" s="152" customFormat="1" ht="29.25" customHeight="1" x14ac:dyDescent="0.25">
      <c r="A7" s="282"/>
      <c r="B7" s="282"/>
      <c r="C7" s="282"/>
      <c r="D7" s="740" t="s">
        <v>348</v>
      </c>
      <c r="E7" s="741"/>
      <c r="F7" s="740" t="s">
        <v>349</v>
      </c>
      <c r="G7" s="741"/>
      <c r="H7" s="740" t="s">
        <v>350</v>
      </c>
      <c r="I7" s="741"/>
    </row>
    <row r="8" spans="1:9" s="152" customFormat="1" ht="27.75" customHeight="1" x14ac:dyDescent="0.25">
      <c r="A8" s="745" t="s">
        <v>347</v>
      </c>
      <c r="B8" s="746"/>
      <c r="C8" s="742" t="s">
        <v>346</v>
      </c>
      <c r="D8" s="280" t="s">
        <v>69</v>
      </c>
      <c r="E8" s="285" t="s">
        <v>68</v>
      </c>
      <c r="F8" s="280" t="s">
        <v>69</v>
      </c>
      <c r="G8" s="285" t="s">
        <v>68</v>
      </c>
      <c r="H8" s="280" t="s">
        <v>69</v>
      </c>
      <c r="I8" s="285" t="s">
        <v>68</v>
      </c>
    </row>
    <row r="9" spans="1:9" s="152" customFormat="1" ht="15.75" customHeight="1" x14ac:dyDescent="0.25">
      <c r="A9" s="745"/>
      <c r="B9" s="746"/>
      <c r="C9" s="743"/>
      <c r="D9" s="280" t="s">
        <v>1</v>
      </c>
      <c r="E9" s="285" t="s">
        <v>1</v>
      </c>
      <c r="F9" s="280" t="s">
        <v>1</v>
      </c>
      <c r="G9" s="285" t="s">
        <v>1</v>
      </c>
      <c r="H9" s="280" t="s">
        <v>1</v>
      </c>
      <c r="I9" s="285" t="s">
        <v>1</v>
      </c>
    </row>
    <row r="10" spans="1:9" s="152" customFormat="1" ht="34.5" customHeight="1" x14ac:dyDescent="0.2">
      <c r="A10" s="703" t="s">
        <v>726</v>
      </c>
      <c r="B10" s="704"/>
      <c r="C10" s="286"/>
      <c r="D10" s="287">
        <v>0</v>
      </c>
      <c r="E10" s="168">
        <v>0</v>
      </c>
      <c r="F10" s="287">
        <v>0</v>
      </c>
      <c r="G10" s="168">
        <v>0</v>
      </c>
      <c r="H10" s="287">
        <v>0</v>
      </c>
      <c r="I10" s="168">
        <v>0</v>
      </c>
    </row>
    <row r="11" spans="1:9" s="152" customFormat="1" ht="32.25" customHeight="1" x14ac:dyDescent="0.2">
      <c r="A11" s="747"/>
      <c r="B11" s="748"/>
      <c r="C11" s="286"/>
      <c r="D11" s="287">
        <v>0</v>
      </c>
      <c r="E11" s="168">
        <v>0</v>
      </c>
      <c r="F11" s="287">
        <v>0</v>
      </c>
      <c r="G11" s="168">
        <v>0</v>
      </c>
      <c r="H11" s="287">
        <v>0</v>
      </c>
      <c r="I11" s="168">
        <v>0</v>
      </c>
    </row>
    <row r="12" spans="1:9" s="152" customFormat="1" ht="27" customHeight="1" x14ac:dyDescent="0.2">
      <c r="A12" s="747"/>
      <c r="B12" s="748"/>
      <c r="C12" s="286"/>
      <c r="D12" s="287">
        <v>0</v>
      </c>
      <c r="E12" s="168">
        <v>0</v>
      </c>
      <c r="F12" s="287">
        <v>0</v>
      </c>
      <c r="G12" s="168">
        <v>0</v>
      </c>
      <c r="H12" s="287">
        <v>0</v>
      </c>
      <c r="I12" s="168">
        <v>0</v>
      </c>
    </row>
    <row r="13" spans="1:9" s="152" customFormat="1" ht="33" customHeight="1" x14ac:dyDescent="0.2">
      <c r="A13" s="747"/>
      <c r="B13" s="748"/>
      <c r="C13" s="286"/>
      <c r="D13" s="287">
        <v>0</v>
      </c>
      <c r="E13" s="168">
        <v>0</v>
      </c>
      <c r="F13" s="287">
        <v>0</v>
      </c>
      <c r="G13" s="168">
        <v>0</v>
      </c>
      <c r="H13" s="287">
        <v>0</v>
      </c>
      <c r="I13" s="168">
        <v>0</v>
      </c>
    </row>
    <row r="14" spans="1:9" s="152" customFormat="1" ht="30" customHeight="1" x14ac:dyDescent="0.2">
      <c r="A14" s="747"/>
      <c r="B14" s="748"/>
      <c r="C14" s="286"/>
      <c r="D14" s="287">
        <v>0</v>
      </c>
      <c r="E14" s="168">
        <v>0</v>
      </c>
      <c r="F14" s="287">
        <v>0</v>
      </c>
      <c r="G14" s="168">
        <v>0</v>
      </c>
      <c r="H14" s="287">
        <v>0</v>
      </c>
      <c r="I14" s="168">
        <v>0</v>
      </c>
    </row>
    <row r="15" spans="1:9" s="2" customFormat="1" ht="15.75" customHeight="1" x14ac:dyDescent="0.25">
      <c r="A15" s="85"/>
      <c r="B15" s="751" t="s">
        <v>70</v>
      </c>
      <c r="C15" s="752"/>
      <c r="D15" s="169" t="s">
        <v>729</v>
      </c>
      <c r="E15" s="169" t="s">
        <v>729</v>
      </c>
      <c r="F15" s="169" t="s">
        <v>729</v>
      </c>
      <c r="G15" s="169" t="s">
        <v>729</v>
      </c>
      <c r="H15" s="169" t="s">
        <v>729</v>
      </c>
      <c r="I15" s="169" t="s">
        <v>729</v>
      </c>
    </row>
    <row r="17" spans="1:9" ht="40.5" customHeight="1" x14ac:dyDescent="0.2">
      <c r="A17" s="753" t="s">
        <v>589</v>
      </c>
      <c r="B17" s="753"/>
      <c r="C17" s="753"/>
      <c r="D17" s="753"/>
      <c r="E17" s="753"/>
      <c r="F17" s="753"/>
      <c r="G17" s="753"/>
      <c r="H17" s="753"/>
      <c r="I17" s="753"/>
    </row>
    <row r="19" spans="1:9" ht="30" customHeight="1" x14ac:dyDescent="0.25">
      <c r="A19" s="754" t="s">
        <v>347</v>
      </c>
      <c r="B19" s="755"/>
      <c r="C19" s="755"/>
      <c r="D19" s="755"/>
      <c r="E19" s="755"/>
      <c r="F19" s="755"/>
      <c r="G19" s="756"/>
      <c r="H19" s="740" t="s">
        <v>350</v>
      </c>
      <c r="I19" s="741"/>
    </row>
    <row r="20" spans="1:9" ht="15" customHeight="1" x14ac:dyDescent="0.25">
      <c r="A20" s="581"/>
      <c r="B20" s="582"/>
      <c r="C20" s="582"/>
      <c r="D20" s="582"/>
      <c r="E20" s="582"/>
      <c r="F20" s="582"/>
      <c r="G20" s="583"/>
      <c r="H20" s="280" t="s">
        <v>69</v>
      </c>
      <c r="I20" s="285" t="s">
        <v>68</v>
      </c>
    </row>
    <row r="21" spans="1:9" ht="15" x14ac:dyDescent="0.25">
      <c r="A21" s="745"/>
      <c r="B21" s="757"/>
      <c r="C21" s="757"/>
      <c r="D21" s="757"/>
      <c r="E21" s="757"/>
      <c r="F21" s="757"/>
      <c r="G21" s="746"/>
      <c r="H21" s="280" t="s">
        <v>1</v>
      </c>
      <c r="I21" s="285" t="s">
        <v>1</v>
      </c>
    </row>
    <row r="22" spans="1:9" ht="15" x14ac:dyDescent="0.2">
      <c r="A22" s="747" t="s">
        <v>726</v>
      </c>
      <c r="B22" s="749"/>
      <c r="C22" s="749"/>
      <c r="D22" s="749"/>
      <c r="E22" s="749"/>
      <c r="F22" s="749"/>
      <c r="G22" s="748"/>
      <c r="H22" s="168">
        <v>0</v>
      </c>
      <c r="I22" s="168">
        <v>0</v>
      </c>
    </row>
    <row r="23" spans="1:9" ht="15" x14ac:dyDescent="0.2">
      <c r="A23" s="747"/>
      <c r="B23" s="749"/>
      <c r="C23" s="749"/>
      <c r="D23" s="749"/>
      <c r="E23" s="749"/>
      <c r="F23" s="749"/>
      <c r="G23" s="748"/>
      <c r="H23" s="168">
        <v>0</v>
      </c>
      <c r="I23" s="168">
        <v>0</v>
      </c>
    </row>
    <row r="24" spans="1:9" ht="15" x14ac:dyDescent="0.2">
      <c r="A24" s="747"/>
      <c r="B24" s="749"/>
      <c r="C24" s="749"/>
      <c r="D24" s="749"/>
      <c r="E24" s="749"/>
      <c r="F24" s="749"/>
      <c r="G24" s="748"/>
      <c r="H24" s="168">
        <v>0</v>
      </c>
      <c r="I24" s="168">
        <v>0</v>
      </c>
    </row>
    <row r="25" spans="1:9" ht="15" x14ac:dyDescent="0.2">
      <c r="A25" s="747"/>
      <c r="B25" s="749"/>
      <c r="C25" s="749"/>
      <c r="D25" s="749"/>
      <c r="E25" s="749"/>
      <c r="F25" s="749"/>
      <c r="G25" s="748"/>
      <c r="H25" s="168">
        <v>0</v>
      </c>
      <c r="I25" s="168">
        <v>0</v>
      </c>
    </row>
    <row r="26" spans="1:9" ht="15" x14ac:dyDescent="0.2">
      <c r="A26" s="747"/>
      <c r="B26" s="749"/>
      <c r="C26" s="749"/>
      <c r="D26" s="749"/>
      <c r="E26" s="749"/>
      <c r="F26" s="749"/>
      <c r="G26" s="748"/>
      <c r="H26" s="168">
        <v>0</v>
      </c>
      <c r="I26" s="168">
        <v>0</v>
      </c>
    </row>
    <row r="27" spans="1:9" ht="15" x14ac:dyDescent="0.25">
      <c r="A27" s="85"/>
      <c r="D27" s="284"/>
      <c r="E27" s="284"/>
      <c r="F27" s="750" t="s">
        <v>70</v>
      </c>
      <c r="G27" s="750"/>
      <c r="H27" s="169" t="s">
        <v>729</v>
      </c>
      <c r="I27" s="169" t="s">
        <v>729</v>
      </c>
    </row>
  </sheetData>
  <mergeCells count="25">
    <mergeCell ref="A24:G24"/>
    <mergeCell ref="A25:G25"/>
    <mergeCell ref="F27:G27"/>
    <mergeCell ref="A26:G26"/>
    <mergeCell ref="B15:C15"/>
    <mergeCell ref="A17:I17"/>
    <mergeCell ref="H19:I19"/>
    <mergeCell ref="A19:G19"/>
    <mergeCell ref="A20:G20"/>
    <mergeCell ref="A21:G21"/>
    <mergeCell ref="A22:G22"/>
    <mergeCell ref="A23:G23"/>
    <mergeCell ref="A10:B10"/>
    <mergeCell ref="A11:B11"/>
    <mergeCell ref="A12:B12"/>
    <mergeCell ref="A13:B13"/>
    <mergeCell ref="A14:B14"/>
    <mergeCell ref="A1:E1"/>
    <mergeCell ref="A3:E3"/>
    <mergeCell ref="F7:G7"/>
    <mergeCell ref="C8:C9"/>
    <mergeCell ref="H7:I7"/>
    <mergeCell ref="A5:I5"/>
    <mergeCell ref="D7:E7"/>
    <mergeCell ref="A8:B9"/>
  </mergeCells>
  <pageMargins left="0.23622047244094491" right="0.23622047244094491" top="0.74803149606299213" bottom="0.74803149606299213" header="0.31496062992125984" footer="0.31496062992125984"/>
  <pageSetup paperSize="9" scale="83" firstPageNumber="13"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
  <sheetViews>
    <sheetView zoomScaleNormal="100" zoomScaleSheetLayoutView="75" workbookViewId="0">
      <selection sqref="A1:E1"/>
    </sheetView>
  </sheetViews>
  <sheetFormatPr defaultRowHeight="12.75" x14ac:dyDescent="0.2"/>
  <cols>
    <col min="1" max="1" width="21.42578125" customWidth="1"/>
    <col min="2" max="2" width="14.7109375" customWidth="1"/>
    <col min="3" max="4" width="14.5703125" customWidth="1"/>
    <col min="5" max="6" width="14.28515625" customWidth="1"/>
    <col min="7" max="7" width="13.7109375" customWidth="1"/>
  </cols>
  <sheetData>
    <row r="1" spans="1:9" ht="15.75" x14ac:dyDescent="0.2">
      <c r="A1" s="718" t="s">
        <v>153</v>
      </c>
      <c r="B1" s="718"/>
      <c r="C1" s="718"/>
      <c r="D1" s="718"/>
      <c r="E1" s="718"/>
      <c r="F1" s="222"/>
      <c r="G1" s="149"/>
      <c r="H1" s="149"/>
    </row>
    <row r="2" spans="1:9" s="152" customFormat="1" ht="11.25" customHeight="1" x14ac:dyDescent="0.2">
      <c r="A2" s="149"/>
      <c r="B2" s="149"/>
      <c r="C2" s="149"/>
      <c r="D2" s="149"/>
      <c r="E2" s="149"/>
      <c r="F2" s="149"/>
      <c r="G2" s="149"/>
      <c r="H2" s="149"/>
    </row>
    <row r="3" spans="1:9" s="152" customFormat="1" ht="15.75" x14ac:dyDescent="0.25">
      <c r="A3" s="761" t="s">
        <v>590</v>
      </c>
      <c r="B3" s="762"/>
      <c r="C3" s="762"/>
      <c r="D3" s="762"/>
      <c r="E3" s="762"/>
      <c r="F3" s="224"/>
      <c r="G3" s="149"/>
      <c r="H3" s="149"/>
    </row>
    <row r="4" spans="1:9" s="29" customFormat="1" ht="32.25" customHeight="1" x14ac:dyDescent="0.2">
      <c r="A4" s="763" t="s">
        <v>134</v>
      </c>
      <c r="B4" s="763"/>
      <c r="C4" s="763"/>
      <c r="D4" s="763"/>
      <c r="E4" s="763"/>
      <c r="F4" s="241"/>
    </row>
    <row r="5" spans="1:9" s="152" customFormat="1" ht="25.5" x14ac:dyDescent="0.2">
      <c r="A5" s="764" t="s">
        <v>261</v>
      </c>
      <c r="B5" s="410" t="s">
        <v>164</v>
      </c>
      <c r="C5" s="410" t="s">
        <v>204</v>
      </c>
      <c r="D5" s="410" t="s">
        <v>205</v>
      </c>
      <c r="E5" s="410" t="s">
        <v>206</v>
      </c>
      <c r="F5" s="156" t="s">
        <v>262</v>
      </c>
      <c r="G5" s="247" t="s">
        <v>263</v>
      </c>
      <c r="H5" s="248"/>
      <c r="I5" s="149"/>
    </row>
    <row r="6" spans="1:9" s="152" customFormat="1" ht="26.25" x14ac:dyDescent="0.25">
      <c r="A6" s="765"/>
      <c r="B6" s="92" t="s">
        <v>1</v>
      </c>
      <c r="C6" s="92" t="s">
        <v>1</v>
      </c>
      <c r="D6" s="92" t="s">
        <v>1</v>
      </c>
      <c r="E6" s="92" t="s">
        <v>1</v>
      </c>
      <c r="F6" s="92" t="s">
        <v>1</v>
      </c>
      <c r="G6" s="243" t="s">
        <v>264</v>
      </c>
      <c r="H6" s="149"/>
      <c r="I6" s="149"/>
    </row>
    <row r="7" spans="1:9" s="152" customFormat="1" ht="35.25" customHeight="1" x14ac:dyDescent="0.2">
      <c r="A7" s="411" t="s">
        <v>113</v>
      </c>
      <c r="B7" s="111">
        <v>0</v>
      </c>
      <c r="C7" s="111">
        <v>0</v>
      </c>
      <c r="D7" s="111"/>
      <c r="E7" s="111">
        <v>0</v>
      </c>
      <c r="F7" s="157">
        <f t="shared" ref="F7:F12" si="0">SUM(B7:E7)</f>
        <v>0</v>
      </c>
      <c r="G7" s="245"/>
      <c r="H7" s="149"/>
      <c r="I7" s="149"/>
    </row>
    <row r="8" spans="1:9" s="152" customFormat="1" ht="33" customHeight="1" x14ac:dyDescent="0.2">
      <c r="A8" s="411"/>
      <c r="B8" s="111">
        <v>0</v>
      </c>
      <c r="C8" s="111">
        <v>0</v>
      </c>
      <c r="D8" s="111"/>
      <c r="E8" s="111">
        <v>0</v>
      </c>
      <c r="F8" s="157">
        <f t="shared" si="0"/>
        <v>0</v>
      </c>
      <c r="G8" s="245"/>
      <c r="H8" s="149"/>
      <c r="I8" s="149"/>
    </row>
    <row r="9" spans="1:9" s="152" customFormat="1" ht="34.5" customHeight="1" x14ac:dyDescent="0.2">
      <c r="A9" s="411"/>
      <c r="B9" s="111">
        <v>0</v>
      </c>
      <c r="C9" s="111">
        <v>0</v>
      </c>
      <c r="D9" s="111"/>
      <c r="E9" s="111">
        <v>0</v>
      </c>
      <c r="F9" s="157">
        <f t="shared" si="0"/>
        <v>0</v>
      </c>
      <c r="G9" s="245"/>
      <c r="H9" s="149"/>
      <c r="I9" s="149"/>
    </row>
    <row r="10" spans="1:9" s="152" customFormat="1" ht="32.25" customHeight="1" x14ac:dyDescent="0.2">
      <c r="A10" s="411"/>
      <c r="B10" s="111">
        <v>0</v>
      </c>
      <c r="C10" s="111">
        <v>0</v>
      </c>
      <c r="D10" s="111"/>
      <c r="E10" s="111">
        <v>0</v>
      </c>
      <c r="F10" s="157">
        <f t="shared" si="0"/>
        <v>0</v>
      </c>
      <c r="G10" s="245"/>
      <c r="H10" s="149"/>
      <c r="I10" s="149"/>
    </row>
    <row r="11" spans="1:9" s="152" customFormat="1" ht="27" customHeight="1" x14ac:dyDescent="0.2">
      <c r="A11" s="411" t="s">
        <v>114</v>
      </c>
      <c r="B11" s="111">
        <v>0</v>
      </c>
      <c r="C11" s="111">
        <v>0</v>
      </c>
      <c r="D11" s="111"/>
      <c r="E11" s="111">
        <v>0</v>
      </c>
      <c r="F11" s="157">
        <f t="shared" si="0"/>
        <v>0</v>
      </c>
      <c r="G11" s="245"/>
      <c r="H11" s="149"/>
      <c r="I11" s="149"/>
    </row>
    <row r="12" spans="1:9" s="152" customFormat="1" ht="33" customHeight="1" x14ac:dyDescent="0.25">
      <c r="A12" s="246" t="s">
        <v>70</v>
      </c>
      <c r="B12" s="112">
        <f>SUM(B7:B11)</f>
        <v>0</v>
      </c>
      <c r="C12" s="112">
        <f>SUM(C7:C11)</f>
        <v>0</v>
      </c>
      <c r="D12" s="112"/>
      <c r="E12" s="112">
        <f>SUM(E7:E11)</f>
        <v>0</v>
      </c>
      <c r="F12" s="157">
        <f t="shared" si="0"/>
        <v>0</v>
      </c>
      <c r="G12" s="244"/>
      <c r="H12" s="149"/>
      <c r="I12" s="149"/>
    </row>
    <row r="13" spans="1:9" s="152" customFormat="1" ht="30" customHeight="1" x14ac:dyDescent="0.2">
      <c r="A13" s="766"/>
      <c r="B13" s="766"/>
      <c r="C13" s="766"/>
      <c r="D13" s="766"/>
      <c r="E13" s="766"/>
      <c r="F13" s="242"/>
      <c r="G13" s="149"/>
      <c r="H13" s="149"/>
    </row>
    <row r="14" spans="1:9" s="152" customFormat="1" ht="73.150000000000006" customHeight="1" x14ac:dyDescent="0.2">
      <c r="A14" s="758" t="s">
        <v>482</v>
      </c>
      <c r="B14" s="758"/>
      <c r="C14" s="759"/>
      <c r="D14" s="760"/>
      <c r="E14" s="760"/>
      <c r="F14" s="760"/>
      <c r="G14" s="760"/>
      <c r="H14" s="149"/>
    </row>
    <row r="15" spans="1:9" s="152" customFormat="1" ht="30" customHeight="1" x14ac:dyDescent="0.2">
      <c r="A15" s="242"/>
      <c r="B15" s="242"/>
      <c r="C15" s="242"/>
      <c r="D15" s="242"/>
      <c r="E15" s="242"/>
      <c r="F15" s="242"/>
      <c r="G15" s="149"/>
      <c r="H15" s="149"/>
    </row>
  </sheetData>
  <mergeCells count="7">
    <mergeCell ref="A14:C14"/>
    <mergeCell ref="D14:G14"/>
    <mergeCell ref="A1:E1"/>
    <mergeCell ref="A3:E3"/>
    <mergeCell ref="A4:E4"/>
    <mergeCell ref="A5:A6"/>
    <mergeCell ref="A13:E13"/>
  </mergeCells>
  <pageMargins left="0.23622047244094491" right="0.23622047244094491" top="0.74803149606299213" bottom="0.74803149606299213" header="0.31496062992125984" footer="0.31496062992125984"/>
  <pageSetup paperSize="9" scale="94" firstPageNumber="14"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3"/>
  <sheetViews>
    <sheetView zoomScaleNormal="100" zoomScaleSheetLayoutView="75" workbookViewId="0">
      <selection sqref="A1:E3"/>
    </sheetView>
  </sheetViews>
  <sheetFormatPr defaultRowHeight="12.75" x14ac:dyDescent="0.2"/>
  <cols>
    <col min="1" max="1" width="21.42578125" customWidth="1"/>
    <col min="2" max="2" width="14.7109375" customWidth="1"/>
    <col min="3" max="4" width="14.5703125" customWidth="1"/>
    <col min="5" max="6" width="14.28515625" customWidth="1"/>
    <col min="7" max="7" width="13.7109375" customWidth="1"/>
  </cols>
  <sheetData>
    <row r="1" spans="1:8" ht="15.75" x14ac:dyDescent="0.2">
      <c r="A1" s="718" t="s">
        <v>153</v>
      </c>
      <c r="B1" s="718"/>
      <c r="C1" s="718"/>
      <c r="D1" s="718"/>
      <c r="E1" s="718"/>
      <c r="F1" s="222"/>
      <c r="G1" s="149"/>
      <c r="H1" s="149"/>
    </row>
    <row r="2" spans="1:8" s="152" customFormat="1" ht="11.25" customHeight="1" x14ac:dyDescent="0.2">
      <c r="A2" s="149"/>
      <c r="B2" s="149"/>
      <c r="C2" s="149"/>
      <c r="D2" s="149"/>
      <c r="E2" s="149"/>
      <c r="F2" s="149"/>
      <c r="G2" s="149"/>
      <c r="H2" s="149"/>
    </row>
    <row r="3" spans="1:8" s="152" customFormat="1" ht="11.25" customHeight="1" x14ac:dyDescent="0.2">
      <c r="A3" s="149"/>
      <c r="B3" s="149"/>
      <c r="C3" s="149"/>
      <c r="D3" s="149"/>
      <c r="E3" s="149"/>
      <c r="F3" s="149"/>
      <c r="G3" s="149"/>
      <c r="H3" s="149"/>
    </row>
    <row r="4" spans="1:8" s="2" customFormat="1" ht="15.75" x14ac:dyDescent="0.2">
      <c r="A4" s="639" t="s">
        <v>591</v>
      </c>
      <c r="B4" s="639"/>
      <c r="C4" s="639"/>
      <c r="D4" s="639"/>
      <c r="E4" s="762"/>
      <c r="F4" s="224"/>
    </row>
    <row r="5" spans="1:8" s="47" customFormat="1" ht="24" customHeight="1" x14ac:dyDescent="0.2">
      <c r="A5" s="738" t="s">
        <v>592</v>
      </c>
      <c r="B5" s="738"/>
      <c r="C5" s="738"/>
      <c r="D5" s="738"/>
      <c r="E5" s="738"/>
      <c r="F5" s="223"/>
    </row>
    <row r="6" spans="1:8" s="2" customFormat="1" ht="43.5" customHeight="1" x14ac:dyDescent="0.2">
      <c r="A6" s="632" t="s">
        <v>558</v>
      </c>
      <c r="B6" s="632"/>
      <c r="C6" s="632"/>
      <c r="D6" s="632"/>
      <c r="E6" s="632"/>
      <c r="F6" s="221"/>
    </row>
    <row r="7" spans="1:8" s="2" customFormat="1" ht="15" customHeight="1" x14ac:dyDescent="0.25">
      <c r="A7" s="768"/>
      <c r="B7" s="768"/>
      <c r="C7" s="769"/>
      <c r="D7" s="3"/>
      <c r="F7" s="107" t="s">
        <v>69</v>
      </c>
      <c r="G7" s="91" t="s">
        <v>68</v>
      </c>
    </row>
    <row r="8" spans="1:8" s="2" customFormat="1" ht="15" x14ac:dyDescent="0.25">
      <c r="A8" s="685"/>
      <c r="B8" s="685"/>
      <c r="C8" s="608"/>
      <c r="D8" s="3"/>
      <c r="F8" s="108" t="s">
        <v>1</v>
      </c>
      <c r="G8" s="92" t="s">
        <v>1</v>
      </c>
    </row>
    <row r="9" spans="1:8" s="2" customFormat="1" ht="30" customHeight="1" x14ac:dyDescent="0.2">
      <c r="A9" s="698" t="s">
        <v>559</v>
      </c>
      <c r="B9" s="698"/>
      <c r="C9" s="698"/>
      <c r="D9" s="698"/>
      <c r="E9" s="767"/>
      <c r="F9" s="109">
        <v>450</v>
      </c>
      <c r="G9" s="109">
        <v>0</v>
      </c>
    </row>
    <row r="10" spans="1:8" s="2" customFormat="1" ht="30" customHeight="1" x14ac:dyDescent="0.2">
      <c r="A10" s="698" t="s">
        <v>272</v>
      </c>
      <c r="B10" s="698"/>
      <c r="C10" s="698"/>
      <c r="D10" s="698"/>
      <c r="E10" s="767"/>
      <c r="F10" s="109">
        <v>0</v>
      </c>
      <c r="G10" s="109">
        <v>0</v>
      </c>
    </row>
    <row r="11" spans="1:8" s="2" customFormat="1" ht="30" customHeight="1" x14ac:dyDescent="0.2">
      <c r="A11" s="698" t="s">
        <v>273</v>
      </c>
      <c r="B11" s="698"/>
      <c r="C11" s="698"/>
      <c r="D11" s="698"/>
      <c r="E11" s="767"/>
      <c r="F11" s="109">
        <v>0</v>
      </c>
      <c r="G11" s="109">
        <v>0</v>
      </c>
    </row>
    <row r="12" spans="1:8" s="2" customFormat="1" ht="33" customHeight="1" x14ac:dyDescent="0.2">
      <c r="A12" s="698" t="s">
        <v>560</v>
      </c>
      <c r="B12" s="698"/>
      <c r="C12" s="698"/>
      <c r="D12" s="698"/>
      <c r="E12" s="767"/>
      <c r="F12" s="23">
        <v>0</v>
      </c>
      <c r="G12" s="23">
        <v>0</v>
      </c>
    </row>
    <row r="13" spans="1:8" s="2" customFormat="1" x14ac:dyDescent="0.2">
      <c r="A13" s="1"/>
      <c r="B13" s="1"/>
      <c r="D13" s="3"/>
    </row>
  </sheetData>
  <mergeCells count="10">
    <mergeCell ref="A1:E1"/>
    <mergeCell ref="A4:E4"/>
    <mergeCell ref="A12:E12"/>
    <mergeCell ref="A7:C7"/>
    <mergeCell ref="A8:C8"/>
    <mergeCell ref="A6:E6"/>
    <mergeCell ref="A5:E5"/>
    <mergeCell ref="A9:E9"/>
    <mergeCell ref="A10:E10"/>
    <mergeCell ref="A11:E11"/>
  </mergeCells>
  <phoneticPr fontId="14" type="noConversion"/>
  <pageMargins left="0.23622047244094491" right="0.23622047244094491" top="0.74803149606299213" bottom="0.74803149606299213" header="0.31496062992125984" footer="0.31496062992125984"/>
  <pageSetup paperSize="9" scale="94" firstPageNumber="15"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2"/>
  <sheetViews>
    <sheetView zoomScaleNormal="100" zoomScaleSheetLayoutView="75" workbookViewId="0">
      <selection sqref="A1:E3"/>
    </sheetView>
  </sheetViews>
  <sheetFormatPr defaultRowHeight="12.75" x14ac:dyDescent="0.2"/>
  <cols>
    <col min="1" max="1" width="21.42578125" customWidth="1"/>
    <col min="2" max="2" width="17.28515625" customWidth="1"/>
    <col min="3" max="3" width="24.28515625" customWidth="1"/>
    <col min="4" max="5" width="19.7109375" customWidth="1"/>
  </cols>
  <sheetData>
    <row r="1" spans="1:8" ht="15.75" x14ac:dyDescent="0.2">
      <c r="A1" s="148" t="s">
        <v>563</v>
      </c>
      <c r="B1" s="148"/>
      <c r="C1" s="148"/>
      <c r="D1" s="148"/>
      <c r="E1" s="148"/>
      <c r="F1" s="148"/>
      <c r="G1" s="148"/>
    </row>
    <row r="2" spans="1:8" s="152" customFormat="1" ht="11.25" customHeight="1" x14ac:dyDescent="0.2">
      <c r="A2" s="149"/>
      <c r="B2" s="149"/>
      <c r="C2" s="149"/>
      <c r="D2" s="149"/>
      <c r="E2" s="149"/>
      <c r="F2" s="149"/>
      <c r="G2" s="149"/>
    </row>
    <row r="3" spans="1:8" s="158" customFormat="1" ht="15.75" x14ac:dyDescent="0.2">
      <c r="A3" s="782" t="s">
        <v>593</v>
      </c>
      <c r="B3" s="782"/>
      <c r="C3" s="782"/>
      <c r="D3" s="782"/>
      <c r="E3" s="782"/>
    </row>
    <row r="4" spans="1:8" ht="15" customHeight="1" x14ac:dyDescent="0.2">
      <c r="A4" s="736" t="s">
        <v>86</v>
      </c>
      <c r="B4" s="736"/>
      <c r="C4" s="736"/>
      <c r="D4" s="736"/>
      <c r="E4" s="736"/>
      <c r="F4" s="18"/>
    </row>
    <row r="5" spans="1:8" ht="15" customHeight="1" x14ac:dyDescent="0.2">
      <c r="A5" s="781"/>
      <c r="B5" s="781"/>
      <c r="C5" s="781"/>
      <c r="D5" s="781"/>
      <c r="E5" s="781"/>
      <c r="F5" s="18"/>
    </row>
    <row r="6" spans="1:8" ht="15" x14ac:dyDescent="0.2">
      <c r="A6" s="685" t="s">
        <v>594</v>
      </c>
      <c r="B6" s="685"/>
      <c r="C6" s="685"/>
      <c r="D6" s="685"/>
      <c r="E6" s="685"/>
      <c r="F6" s="18"/>
    </row>
    <row r="7" spans="1:8" ht="15" customHeight="1" x14ac:dyDescent="0.2">
      <c r="A7" s="630"/>
      <c r="B7" s="630"/>
      <c r="C7" s="630"/>
      <c r="D7" s="105" t="s">
        <v>69</v>
      </c>
      <c r="E7" s="103" t="s">
        <v>68</v>
      </c>
      <c r="F7" s="18"/>
    </row>
    <row r="8" spans="1:8" ht="15" x14ac:dyDescent="0.2">
      <c r="A8" s="630"/>
      <c r="B8" s="630"/>
      <c r="C8" s="630"/>
      <c r="D8" s="106" t="s">
        <v>1</v>
      </c>
      <c r="E8" s="104" t="s">
        <v>1</v>
      </c>
      <c r="F8" s="18"/>
    </row>
    <row r="9" spans="1:8" ht="15.75" customHeight="1" x14ac:dyDescent="0.2">
      <c r="A9" s="698" t="s">
        <v>345</v>
      </c>
      <c r="B9" s="698"/>
      <c r="C9" s="767"/>
      <c r="D9" s="110">
        <v>0</v>
      </c>
      <c r="E9" s="110">
        <v>0</v>
      </c>
      <c r="F9" s="18"/>
    </row>
    <row r="10" spans="1:8" ht="15.75" customHeight="1" x14ac:dyDescent="0.2">
      <c r="A10" s="698" t="s">
        <v>278</v>
      </c>
      <c r="B10" s="698"/>
      <c r="C10" s="767"/>
      <c r="D10" s="111">
        <v>0</v>
      </c>
      <c r="E10" s="111">
        <v>0</v>
      </c>
      <c r="F10" s="18"/>
    </row>
    <row r="11" spans="1:8" ht="15.75" customHeight="1" x14ac:dyDescent="0.2">
      <c r="A11" s="698" t="s">
        <v>279</v>
      </c>
      <c r="B11" s="698"/>
      <c r="C11" s="767"/>
      <c r="D11" s="111"/>
      <c r="E11" s="111"/>
      <c r="F11" s="18"/>
    </row>
    <row r="12" spans="1:8" ht="15.75" customHeight="1" x14ac:dyDescent="0.2">
      <c r="A12" s="698" t="s">
        <v>280</v>
      </c>
      <c r="B12" s="698"/>
      <c r="C12" s="767"/>
      <c r="D12" s="111">
        <v>0</v>
      </c>
      <c r="E12" s="111">
        <v>0</v>
      </c>
      <c r="F12" s="18"/>
    </row>
    <row r="13" spans="1:8" ht="15" x14ac:dyDescent="0.2">
      <c r="A13" s="783" t="s">
        <v>87</v>
      </c>
      <c r="B13" s="783"/>
      <c r="C13" s="784"/>
      <c r="D13" s="481" t="s">
        <v>729</v>
      </c>
      <c r="E13" s="481" t="s">
        <v>729</v>
      </c>
      <c r="F13" s="18"/>
    </row>
    <row r="14" spans="1:8" ht="15" x14ac:dyDescent="0.2">
      <c r="A14" s="33"/>
      <c r="B14" s="33"/>
      <c r="C14" s="88"/>
      <c r="D14" s="257"/>
      <c r="E14" s="257"/>
      <c r="F14" s="18"/>
    </row>
    <row r="15" spans="1:8" ht="49.5" customHeight="1" x14ac:dyDescent="0.25">
      <c r="A15" s="785" t="s">
        <v>283</v>
      </c>
      <c r="B15" s="785"/>
      <c r="C15" s="785"/>
      <c r="D15" s="726" t="s">
        <v>726</v>
      </c>
      <c r="E15" s="583"/>
      <c r="F15" s="249"/>
      <c r="G15" s="95"/>
      <c r="H15" s="95"/>
    </row>
    <row r="16" spans="1:8" ht="13.5" customHeight="1" x14ac:dyDescent="0.25">
      <c r="A16" s="310"/>
      <c r="B16" s="310"/>
      <c r="C16" s="310"/>
      <c r="D16" s="95"/>
      <c r="E16" s="95"/>
      <c r="F16" s="95"/>
      <c r="G16" s="95"/>
      <c r="H16" s="95"/>
    </row>
    <row r="17" spans="1:8" ht="49.5" customHeight="1" x14ac:dyDescent="0.2">
      <c r="A17" s="780" t="s">
        <v>389</v>
      </c>
      <c r="B17" s="780"/>
      <c r="C17" s="780"/>
      <c r="D17" s="780"/>
      <c r="E17" s="780"/>
      <c r="F17" s="95"/>
      <c r="G17" s="95"/>
      <c r="H17" s="95"/>
    </row>
    <row r="18" spans="1:8" ht="45.75" customHeight="1" x14ac:dyDescent="0.2">
      <c r="A18" s="771" t="s">
        <v>390</v>
      </c>
      <c r="B18" s="771"/>
      <c r="C18" s="772"/>
      <c r="D18" s="773" t="s">
        <v>726</v>
      </c>
      <c r="E18" s="774"/>
      <c r="F18" s="256"/>
      <c r="G18" s="256"/>
      <c r="H18" s="256"/>
    </row>
    <row r="19" spans="1:8" ht="18.75" customHeight="1" x14ac:dyDescent="0.2">
      <c r="F19" s="250"/>
      <c r="G19" s="250"/>
      <c r="H19" s="250"/>
    </row>
    <row r="20" spans="1:8" ht="15" customHeight="1" x14ac:dyDescent="0.25">
      <c r="A20" s="775" t="s">
        <v>284</v>
      </c>
      <c r="B20" s="775"/>
      <c r="C20" s="787" t="s">
        <v>285</v>
      </c>
      <c r="D20" s="788"/>
      <c r="E20" s="789"/>
      <c r="F20" s="259"/>
    </row>
    <row r="21" spans="1:8" ht="15" customHeight="1" x14ac:dyDescent="0.25">
      <c r="A21" s="775" t="s">
        <v>286</v>
      </c>
      <c r="B21" s="775"/>
      <c r="C21" s="776"/>
      <c r="D21" s="777"/>
      <c r="E21" s="778"/>
      <c r="F21" s="18"/>
    </row>
    <row r="22" spans="1:8" ht="15" customHeight="1" x14ac:dyDescent="0.25">
      <c r="A22" s="775" t="s">
        <v>287</v>
      </c>
      <c r="B22" s="775"/>
      <c r="C22" s="776"/>
      <c r="D22" s="777"/>
      <c r="E22" s="778"/>
      <c r="F22" s="18"/>
    </row>
    <row r="23" spans="1:8" ht="15" customHeight="1" x14ac:dyDescent="0.25">
      <c r="A23" s="775" t="s">
        <v>288</v>
      </c>
      <c r="B23" s="775"/>
      <c r="C23" s="776"/>
      <c r="D23" s="777"/>
      <c r="E23" s="778"/>
      <c r="F23" s="18"/>
    </row>
    <row r="24" spans="1:8" ht="15" customHeight="1" x14ac:dyDescent="0.25">
      <c r="A24" s="775" t="s">
        <v>289</v>
      </c>
      <c r="B24" s="775"/>
      <c r="C24" s="776"/>
      <c r="D24" s="777"/>
      <c r="E24" s="778"/>
      <c r="F24" s="18"/>
    </row>
    <row r="25" spans="1:8" ht="15" customHeight="1" x14ac:dyDescent="0.25">
      <c r="A25" s="775" t="s">
        <v>290</v>
      </c>
      <c r="B25" s="775"/>
      <c r="C25" s="776"/>
      <c r="D25" s="777"/>
      <c r="E25" s="778"/>
      <c r="F25" s="18"/>
    </row>
    <row r="26" spans="1:8" ht="15" customHeight="1" x14ac:dyDescent="0.25">
      <c r="A26" s="775"/>
      <c r="B26" s="775"/>
      <c r="C26" s="776"/>
      <c r="D26" s="777"/>
      <c r="E26" s="778"/>
      <c r="F26" s="18"/>
    </row>
    <row r="27" spans="1:8" ht="15" customHeight="1" x14ac:dyDescent="0.25">
      <c r="A27" s="775"/>
      <c r="B27" s="775"/>
      <c r="C27" s="776"/>
      <c r="D27" s="777"/>
      <c r="E27" s="778"/>
      <c r="F27" s="18"/>
    </row>
    <row r="28" spans="1:8" ht="15" customHeight="1" x14ac:dyDescent="0.25">
      <c r="A28" s="791"/>
      <c r="B28" s="791"/>
      <c r="C28" s="776"/>
      <c r="D28" s="777"/>
      <c r="E28" s="778"/>
      <c r="F28" s="18"/>
    </row>
    <row r="29" spans="1:8" ht="15" customHeight="1" x14ac:dyDescent="0.25">
      <c r="A29" s="85"/>
      <c r="B29" s="18"/>
      <c r="C29" s="258"/>
      <c r="D29" s="258"/>
      <c r="E29" s="26"/>
      <c r="F29" s="18"/>
    </row>
    <row r="30" spans="1:8" ht="67.150000000000006" customHeight="1" x14ac:dyDescent="0.2">
      <c r="A30" s="698" t="s">
        <v>561</v>
      </c>
      <c r="B30" s="698"/>
      <c r="C30" s="776" t="s">
        <v>729</v>
      </c>
      <c r="D30" s="777"/>
      <c r="E30" s="778"/>
      <c r="F30" s="18"/>
    </row>
    <row r="31" spans="1:8" ht="15" customHeight="1" x14ac:dyDescent="0.25">
      <c r="A31" s="85"/>
      <c r="B31" s="18"/>
      <c r="C31" s="258"/>
      <c r="D31" s="258"/>
      <c r="E31" s="26"/>
      <c r="F31" s="18"/>
    </row>
    <row r="32" spans="1:8" ht="15" customHeight="1" x14ac:dyDescent="0.2">
      <c r="A32" s="18"/>
      <c r="B32" s="18"/>
      <c r="C32" s="26"/>
      <c r="D32" s="26"/>
      <c r="E32" s="26"/>
      <c r="F32" s="18"/>
    </row>
    <row r="33" spans="1:10" ht="15" x14ac:dyDescent="0.25">
      <c r="A33" s="794" t="s">
        <v>595</v>
      </c>
      <c r="B33" s="794"/>
      <c r="C33" s="795"/>
      <c r="D33" s="107" t="s">
        <v>69</v>
      </c>
      <c r="E33" s="91" t="s">
        <v>68</v>
      </c>
      <c r="F33" s="18"/>
    </row>
    <row r="34" spans="1:10" ht="15" x14ac:dyDescent="0.25">
      <c r="A34" s="794"/>
      <c r="B34" s="794"/>
      <c r="C34" s="795"/>
      <c r="D34" s="108" t="s">
        <v>110</v>
      </c>
      <c r="E34" s="92" t="s">
        <v>110</v>
      </c>
      <c r="F34" s="18"/>
    </row>
    <row r="35" spans="1:10" ht="15" x14ac:dyDescent="0.2">
      <c r="A35" s="698" t="s">
        <v>116</v>
      </c>
      <c r="B35" s="790"/>
      <c r="C35" s="137" t="s">
        <v>112</v>
      </c>
      <c r="D35" s="110">
        <v>0</v>
      </c>
      <c r="E35" s="110">
        <v>0</v>
      </c>
      <c r="F35" s="18"/>
    </row>
    <row r="36" spans="1:10" ht="15" x14ac:dyDescent="0.2">
      <c r="A36" s="698"/>
      <c r="B36" s="790"/>
      <c r="C36" s="137" t="s">
        <v>111</v>
      </c>
      <c r="D36" s="111">
        <v>0</v>
      </c>
      <c r="E36" s="111">
        <v>0</v>
      </c>
      <c r="F36" s="18"/>
    </row>
    <row r="37" spans="1:10" ht="15" x14ac:dyDescent="0.2">
      <c r="A37" s="698"/>
      <c r="B37" s="790"/>
      <c r="C37" s="137" t="s">
        <v>113</v>
      </c>
      <c r="D37" s="111">
        <v>0</v>
      </c>
      <c r="E37" s="111">
        <v>0</v>
      </c>
      <c r="F37" s="18"/>
    </row>
    <row r="38" spans="1:10" ht="15" x14ac:dyDescent="0.2">
      <c r="A38" s="698"/>
      <c r="B38" s="790"/>
      <c r="C38" s="90" t="s">
        <v>114</v>
      </c>
      <c r="D38" s="111">
        <v>0</v>
      </c>
      <c r="E38" s="111">
        <v>0</v>
      </c>
      <c r="F38" s="18"/>
    </row>
    <row r="39" spans="1:10" ht="17.25" customHeight="1" x14ac:dyDescent="0.2">
      <c r="A39" s="18"/>
      <c r="B39" s="18"/>
      <c r="C39" s="33" t="s">
        <v>115</v>
      </c>
      <c r="D39" s="481" t="s">
        <v>726</v>
      </c>
      <c r="E39" s="481" t="s">
        <v>726</v>
      </c>
      <c r="F39" s="18"/>
    </row>
    <row r="44" spans="1:10" ht="15" x14ac:dyDescent="0.25">
      <c r="A44" s="786" t="s">
        <v>596</v>
      </c>
      <c r="B44" s="786"/>
      <c r="C44" s="786"/>
      <c r="D44" s="786"/>
      <c r="E44" s="786"/>
    </row>
    <row r="45" spans="1:10" ht="14.25" x14ac:dyDescent="0.2">
      <c r="A45" s="779" t="s">
        <v>274</v>
      </c>
      <c r="B45" s="779"/>
      <c r="C45" s="779"/>
      <c r="D45" s="779"/>
      <c r="E45" s="779"/>
    </row>
    <row r="46" spans="1:10" ht="17.25" customHeight="1" x14ac:dyDescent="0.2"/>
    <row r="47" spans="1:10" ht="42" customHeight="1" x14ac:dyDescent="0.2">
      <c r="A47" s="698" t="s">
        <v>275</v>
      </c>
      <c r="B47" s="698"/>
      <c r="C47" s="726" t="s">
        <v>726</v>
      </c>
      <c r="D47" s="582"/>
      <c r="E47" s="583"/>
      <c r="F47" s="770"/>
      <c r="G47" s="605"/>
      <c r="H47" s="605"/>
      <c r="I47" s="605"/>
      <c r="J47" s="605"/>
    </row>
    <row r="48" spans="1:10" ht="18" customHeight="1" x14ac:dyDescent="0.2"/>
    <row r="49" spans="1:10" ht="40.5" customHeight="1" x14ac:dyDescent="0.2">
      <c r="A49" s="698" t="s">
        <v>276</v>
      </c>
      <c r="B49" s="698"/>
      <c r="C49" s="581"/>
      <c r="D49" s="582"/>
      <c r="E49" s="583"/>
      <c r="F49" s="770"/>
      <c r="G49" s="690"/>
      <c r="H49" s="690"/>
      <c r="I49" s="690"/>
      <c r="J49" s="690"/>
    </row>
    <row r="50" spans="1:10" ht="15" customHeight="1" x14ac:dyDescent="0.2"/>
    <row r="51" spans="1:10" ht="59.25" customHeight="1" x14ac:dyDescent="0.2">
      <c r="A51" s="698" t="s">
        <v>277</v>
      </c>
      <c r="B51" s="698"/>
      <c r="C51" s="726" t="s">
        <v>750</v>
      </c>
      <c r="D51" s="582"/>
      <c r="E51" s="583"/>
      <c r="F51" s="770"/>
      <c r="G51" s="690"/>
      <c r="H51" s="690"/>
      <c r="I51" s="690"/>
      <c r="J51" s="690"/>
    </row>
    <row r="53" spans="1:10" ht="15" customHeight="1" x14ac:dyDescent="0.25">
      <c r="A53" s="786" t="s">
        <v>597</v>
      </c>
      <c r="B53" s="786"/>
      <c r="C53" s="786"/>
      <c r="D53" s="786"/>
      <c r="E53" s="786"/>
    </row>
    <row r="54" spans="1:10" ht="14.25" customHeight="1" x14ac:dyDescent="0.2">
      <c r="A54" s="779" t="s">
        <v>281</v>
      </c>
      <c r="B54" s="779"/>
      <c r="C54" s="779"/>
      <c r="D54" s="779"/>
      <c r="E54" s="779"/>
    </row>
    <row r="56" spans="1:10" ht="15" x14ac:dyDescent="0.2">
      <c r="A56" s="698" t="s">
        <v>282</v>
      </c>
      <c r="B56" s="698"/>
      <c r="C56" s="726" t="s">
        <v>750</v>
      </c>
      <c r="D56" s="582"/>
      <c r="E56" s="583"/>
    </row>
    <row r="57" spans="1:10" x14ac:dyDescent="0.2">
      <c r="A57" s="160"/>
      <c r="B57" s="160"/>
    </row>
    <row r="58" spans="1:10" ht="30" customHeight="1" x14ac:dyDescent="0.2">
      <c r="A58" s="698" t="s">
        <v>562</v>
      </c>
      <c r="B58" s="698"/>
      <c r="C58" s="726"/>
      <c r="D58" s="582"/>
      <c r="E58" s="583"/>
      <c r="F58" s="770"/>
      <c r="G58" s="605"/>
      <c r="H58" s="605"/>
      <c r="I58" s="605"/>
      <c r="J58" s="605"/>
    </row>
    <row r="59" spans="1:10" x14ac:dyDescent="0.2">
      <c r="A59" s="160"/>
      <c r="B59" s="160"/>
      <c r="F59" s="770"/>
      <c r="G59" s="605"/>
      <c r="H59" s="605"/>
      <c r="I59" s="605"/>
      <c r="J59" s="605"/>
    </row>
    <row r="60" spans="1:10" ht="33" customHeight="1" x14ac:dyDescent="0.2">
      <c r="A60" s="698" t="s">
        <v>391</v>
      </c>
      <c r="B60" s="698"/>
      <c r="C60" s="581"/>
      <c r="D60" s="582"/>
      <c r="E60" s="583"/>
      <c r="F60" s="770"/>
      <c r="G60" s="605"/>
      <c r="H60" s="605"/>
      <c r="I60" s="605"/>
      <c r="J60" s="605"/>
    </row>
    <row r="62" spans="1:10" ht="49.15" customHeight="1" x14ac:dyDescent="0.25">
      <c r="A62" s="786" t="s">
        <v>483</v>
      </c>
      <c r="B62" s="792"/>
      <c r="C62" s="793"/>
      <c r="D62" s="793"/>
      <c r="E62" s="793"/>
    </row>
  </sheetData>
  <mergeCells count="60">
    <mergeCell ref="A56:B56"/>
    <mergeCell ref="C24:E24"/>
    <mergeCell ref="A62:B62"/>
    <mergeCell ref="C62:E62"/>
    <mergeCell ref="A44:E44"/>
    <mergeCell ref="A47:B47"/>
    <mergeCell ref="C26:E26"/>
    <mergeCell ref="C27:E27"/>
    <mergeCell ref="C47:E47"/>
    <mergeCell ref="A33:C34"/>
    <mergeCell ref="C28:E28"/>
    <mergeCell ref="A49:B49"/>
    <mergeCell ref="A27:B27"/>
    <mergeCell ref="A45:E45"/>
    <mergeCell ref="A30:B30"/>
    <mergeCell ref="C51:E51"/>
    <mergeCell ref="A53:E53"/>
    <mergeCell ref="A20:B20"/>
    <mergeCell ref="A24:B24"/>
    <mergeCell ref="A25:B25"/>
    <mergeCell ref="A21:B21"/>
    <mergeCell ref="A23:B23"/>
    <mergeCell ref="C49:E49"/>
    <mergeCell ref="C20:E20"/>
    <mergeCell ref="A35:B38"/>
    <mergeCell ref="A28:B28"/>
    <mergeCell ref="C30:E30"/>
    <mergeCell ref="A26:B26"/>
    <mergeCell ref="C21:E21"/>
    <mergeCell ref="C22:E22"/>
    <mergeCell ref="C23:E23"/>
    <mergeCell ref="D15:E15"/>
    <mergeCell ref="A17:E17"/>
    <mergeCell ref="A5:E5"/>
    <mergeCell ref="A3:E3"/>
    <mergeCell ref="A9:C9"/>
    <mergeCell ref="A4:E4"/>
    <mergeCell ref="A6:E6"/>
    <mergeCell ref="A7:C8"/>
    <mergeCell ref="A10:C10"/>
    <mergeCell ref="A12:C12"/>
    <mergeCell ref="A13:C13"/>
    <mergeCell ref="A11:C11"/>
    <mergeCell ref="A15:C15"/>
    <mergeCell ref="F60:J60"/>
    <mergeCell ref="A18:C18"/>
    <mergeCell ref="D18:E18"/>
    <mergeCell ref="A22:B22"/>
    <mergeCell ref="C25:E25"/>
    <mergeCell ref="A60:B60"/>
    <mergeCell ref="C60:E60"/>
    <mergeCell ref="A51:B51"/>
    <mergeCell ref="C56:E56"/>
    <mergeCell ref="A58:B58"/>
    <mergeCell ref="C58:E58"/>
    <mergeCell ref="A54:E54"/>
    <mergeCell ref="F51:J51"/>
    <mergeCell ref="F58:J59"/>
    <mergeCell ref="F47:J47"/>
    <mergeCell ref="F49:J49"/>
  </mergeCells>
  <phoneticPr fontId="14" type="noConversion"/>
  <pageMargins left="0.23622047244094491" right="0.23622047244094491" top="0.74803149606299213" bottom="0.74803149606299213" header="0.31496062992125984" footer="0.31496062992125984"/>
  <pageSetup paperSize="9" scale="60" firstPageNumber="16"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9"/>
  <sheetViews>
    <sheetView zoomScaleNormal="100" zoomScaleSheetLayoutView="75" workbookViewId="0">
      <selection sqref="A1:G3"/>
    </sheetView>
  </sheetViews>
  <sheetFormatPr defaultRowHeight="12.75" x14ac:dyDescent="0.2"/>
  <cols>
    <col min="1" max="1" width="21.42578125" customWidth="1"/>
    <col min="2" max="2" width="17.28515625" customWidth="1"/>
    <col min="3" max="3" width="24.28515625" customWidth="1"/>
    <col min="4" max="5" width="19.7109375" customWidth="1"/>
  </cols>
  <sheetData>
    <row r="1" spans="1:7" ht="15.75" x14ac:dyDescent="0.2">
      <c r="A1" s="625" t="s">
        <v>153</v>
      </c>
      <c r="B1" s="625"/>
      <c r="C1" s="625"/>
      <c r="D1" s="625"/>
      <c r="E1" s="625"/>
      <c r="F1" s="625"/>
      <c r="G1" s="625"/>
    </row>
    <row r="2" spans="1:7" s="152" customFormat="1" ht="11.25" customHeight="1" x14ac:dyDescent="0.2">
      <c r="A2" s="149"/>
      <c r="B2" s="149"/>
      <c r="C2" s="149"/>
      <c r="D2" s="149"/>
      <c r="E2" s="149"/>
      <c r="F2" s="149"/>
      <c r="G2" s="149"/>
    </row>
    <row r="3" spans="1:7" s="158" customFormat="1" ht="37.5" customHeight="1" x14ac:dyDescent="0.2">
      <c r="A3" s="639" t="s">
        <v>598</v>
      </c>
      <c r="B3" s="639"/>
      <c r="C3" s="639"/>
      <c r="D3" s="639"/>
      <c r="E3" s="639"/>
    </row>
    <row r="4" spans="1:7" ht="15" customHeight="1" x14ac:dyDescent="0.2">
      <c r="A4" s="781"/>
      <c r="B4" s="781"/>
      <c r="C4" s="781"/>
      <c r="D4" s="781"/>
      <c r="E4" s="781"/>
      <c r="F4" s="18"/>
    </row>
    <row r="5" spans="1:7" ht="14.25" x14ac:dyDescent="0.2">
      <c r="A5" s="736" t="s">
        <v>599</v>
      </c>
      <c r="B5" s="736"/>
      <c r="C5" s="736"/>
      <c r="D5" s="736"/>
      <c r="E5" s="736"/>
      <c r="F5" s="18"/>
    </row>
    <row r="6" spans="1:7" ht="14.25" x14ac:dyDescent="0.2">
      <c r="A6" s="282"/>
      <c r="B6" s="282"/>
      <c r="C6" s="282"/>
      <c r="D6" s="282"/>
      <c r="E6" s="282"/>
      <c r="F6" s="18"/>
    </row>
    <row r="7" spans="1:7" ht="44.25" customHeight="1" x14ac:dyDescent="0.2">
      <c r="A7" s="698" t="s">
        <v>401</v>
      </c>
      <c r="B7" s="698"/>
      <c r="C7" s="747" t="s">
        <v>727</v>
      </c>
      <c r="D7" s="749"/>
      <c r="E7" s="748"/>
      <c r="F7" s="283"/>
    </row>
    <row r="8" spans="1:7" ht="76.5" customHeight="1" x14ac:dyDescent="0.2">
      <c r="A8" s="698" t="s">
        <v>400</v>
      </c>
      <c r="B8" s="698"/>
      <c r="C8" s="747"/>
      <c r="D8" s="749"/>
      <c r="E8" s="748"/>
      <c r="F8" s="283"/>
    </row>
    <row r="9" spans="1:7" ht="21" customHeight="1" x14ac:dyDescent="0.2">
      <c r="A9" s="19"/>
      <c r="B9" s="19"/>
      <c r="C9" s="19"/>
      <c r="D9" s="19"/>
      <c r="E9" s="19"/>
      <c r="F9" s="18"/>
    </row>
    <row r="10" spans="1:7" ht="36.75" customHeight="1" x14ac:dyDescent="0.2">
      <c r="A10" s="632" t="s">
        <v>600</v>
      </c>
      <c r="B10" s="632"/>
      <c r="C10" s="632"/>
      <c r="D10" s="632"/>
      <c r="E10" s="632"/>
      <c r="F10" s="18"/>
    </row>
    <row r="11" spans="1:7" ht="14.25" customHeight="1" x14ac:dyDescent="0.2">
      <c r="A11" s="19"/>
      <c r="B11" s="19"/>
      <c r="C11" s="19"/>
      <c r="D11" s="19"/>
      <c r="E11" s="19"/>
      <c r="F11" s="18"/>
    </row>
    <row r="12" spans="1:7" ht="63" customHeight="1" x14ac:dyDescent="0.2">
      <c r="A12" s="698" t="s">
        <v>402</v>
      </c>
      <c r="B12" s="698"/>
      <c r="C12" s="747" t="s">
        <v>727</v>
      </c>
      <c r="D12" s="749"/>
      <c r="E12" s="748"/>
      <c r="F12" s="283"/>
    </row>
    <row r="13" spans="1:7" ht="72.75" customHeight="1" x14ac:dyDescent="0.2">
      <c r="A13" s="794" t="s">
        <v>403</v>
      </c>
      <c r="B13" s="794"/>
      <c r="C13" s="796"/>
      <c r="D13" s="797"/>
      <c r="E13" s="798"/>
      <c r="F13" s="18"/>
    </row>
    <row r="14" spans="1:7" ht="21" customHeight="1" x14ac:dyDescent="0.2">
      <c r="A14" s="19"/>
      <c r="B14" s="19"/>
      <c r="C14" s="19"/>
      <c r="D14" s="19"/>
      <c r="E14" s="19"/>
      <c r="F14" s="18"/>
    </row>
    <row r="15" spans="1:7" ht="35.25" customHeight="1" x14ac:dyDescent="0.2">
      <c r="A15" s="632" t="s">
        <v>601</v>
      </c>
      <c r="B15" s="632"/>
      <c r="C15" s="632"/>
      <c r="D15" s="632"/>
      <c r="E15" s="632"/>
      <c r="F15" s="18"/>
    </row>
    <row r="16" spans="1:7" ht="14.25" customHeight="1" x14ac:dyDescent="0.2">
      <c r="A16" s="19"/>
      <c r="B16" s="19"/>
      <c r="C16" s="19"/>
      <c r="D16" s="19"/>
      <c r="E16" s="19"/>
      <c r="F16" s="18"/>
    </row>
    <row r="17" spans="1:6" s="63" customFormat="1" ht="91.5" customHeight="1" x14ac:dyDescent="0.2">
      <c r="A17" s="794" t="s">
        <v>404</v>
      </c>
      <c r="B17" s="794"/>
      <c r="C17" s="796" t="s">
        <v>727</v>
      </c>
      <c r="D17" s="797"/>
      <c r="E17" s="798"/>
      <c r="F17" s="283"/>
    </row>
    <row r="18" spans="1:6" ht="75" customHeight="1" x14ac:dyDescent="0.2">
      <c r="A18" s="794"/>
      <c r="B18" s="794"/>
      <c r="C18" s="796"/>
      <c r="D18" s="797"/>
      <c r="E18" s="798"/>
      <c r="F18" s="18"/>
    </row>
    <row r="19" spans="1:6" ht="21" customHeight="1" x14ac:dyDescent="0.2">
      <c r="A19" s="19"/>
      <c r="B19" s="19"/>
      <c r="C19" s="19"/>
      <c r="D19" s="19"/>
      <c r="E19" s="19"/>
      <c r="F19" s="18"/>
    </row>
  </sheetData>
  <mergeCells count="18">
    <mergeCell ref="A15:E15"/>
    <mergeCell ref="A17:B17"/>
    <mergeCell ref="C17:E17"/>
    <mergeCell ref="A18:B18"/>
    <mergeCell ref="C18:E18"/>
    <mergeCell ref="A1:G1"/>
    <mergeCell ref="A3:E3"/>
    <mergeCell ref="A5:E5"/>
    <mergeCell ref="A4:E4"/>
    <mergeCell ref="A13:B13"/>
    <mergeCell ref="C13:E13"/>
    <mergeCell ref="A7:B7"/>
    <mergeCell ref="C7:E7"/>
    <mergeCell ref="A8:B8"/>
    <mergeCell ref="C8:E8"/>
    <mergeCell ref="A12:B12"/>
    <mergeCell ref="C12:E12"/>
    <mergeCell ref="A10:E10"/>
  </mergeCells>
  <pageMargins left="0.23622047244094491" right="0.23622047244094491" top="0.74803149606299213" bottom="0.74803149606299213" header="0.31496062992125984" footer="0.31496062992125984"/>
  <pageSetup paperSize="9" scale="84" firstPageNumber="17"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4"/>
  <sheetViews>
    <sheetView zoomScaleNormal="100" zoomScaleSheetLayoutView="100" workbookViewId="0">
      <selection sqref="A1:F3"/>
    </sheetView>
  </sheetViews>
  <sheetFormatPr defaultRowHeight="12.75" x14ac:dyDescent="0.2"/>
  <cols>
    <col min="1" max="1" width="33" style="62" customWidth="1"/>
    <col min="2" max="2" width="20" style="62" customWidth="1"/>
    <col min="3" max="3" width="18.28515625" style="62" customWidth="1"/>
    <col min="4" max="5" width="18.7109375" style="62" customWidth="1"/>
    <col min="6" max="16384" width="9.140625" style="62"/>
  </cols>
  <sheetData>
    <row r="1" spans="1:7" customFormat="1" ht="15.75" x14ac:dyDescent="0.2">
      <c r="A1" s="625" t="s">
        <v>153</v>
      </c>
      <c r="B1" s="625"/>
      <c r="C1" s="625"/>
      <c r="D1" s="625"/>
      <c r="E1" s="625"/>
      <c r="F1" s="625"/>
      <c r="G1" s="159"/>
    </row>
    <row r="2" spans="1:7" s="160" customFormat="1" ht="11.25" customHeight="1" x14ac:dyDescent="0.2">
      <c r="A2" s="149"/>
      <c r="B2" s="149"/>
      <c r="C2" s="149"/>
      <c r="D2" s="159"/>
      <c r="E2" s="159"/>
      <c r="F2" s="159"/>
      <c r="G2" s="159"/>
    </row>
    <row r="3" spans="1:7" ht="15.75" x14ac:dyDescent="0.2">
      <c r="A3" s="806" t="s">
        <v>602</v>
      </c>
      <c r="B3" s="806"/>
      <c r="C3" s="806"/>
      <c r="D3" s="806"/>
      <c r="E3" s="806"/>
    </row>
    <row r="4" spans="1:7" ht="31.5" customHeight="1" x14ac:dyDescent="0.2">
      <c r="A4" s="807" t="s">
        <v>135</v>
      </c>
      <c r="B4" s="807"/>
      <c r="C4" s="807"/>
      <c r="D4" s="807"/>
      <c r="E4" s="807"/>
      <c r="F4" s="67"/>
    </row>
    <row r="5" spans="1:7" ht="31.5" customHeight="1" x14ac:dyDescent="0.2">
      <c r="A5" s="217"/>
      <c r="B5" s="217"/>
      <c r="C5" s="217"/>
      <c r="D5" s="217"/>
      <c r="E5" s="217"/>
      <c r="F5" s="67"/>
    </row>
    <row r="6" spans="1:7" s="70" customFormat="1" ht="25.5" customHeight="1" x14ac:dyDescent="0.2">
      <c r="A6" s="809" t="s">
        <v>603</v>
      </c>
      <c r="B6" s="809"/>
      <c r="C6" s="809"/>
      <c r="D6" s="809"/>
      <c r="E6" s="809"/>
      <c r="F6" s="69"/>
    </row>
    <row r="7" spans="1:7" ht="30.75" thickBot="1" x14ac:dyDescent="0.3">
      <c r="A7" s="226" t="s">
        <v>109</v>
      </c>
      <c r="B7" s="227" t="s">
        <v>156</v>
      </c>
      <c r="C7" s="227" t="s">
        <v>157</v>
      </c>
      <c r="D7" s="227" t="s">
        <v>203</v>
      </c>
      <c r="E7" s="227" t="s">
        <v>70</v>
      </c>
      <c r="F7" s="232"/>
    </row>
    <row r="8" spans="1:7" ht="15.75" thickTop="1" x14ac:dyDescent="0.25">
      <c r="A8" s="229" t="s">
        <v>252</v>
      </c>
      <c r="B8" s="228"/>
      <c r="C8" s="216"/>
      <c r="D8" s="123" t="s">
        <v>1</v>
      </c>
      <c r="E8" s="163" t="s">
        <v>1</v>
      </c>
      <c r="F8" s="67"/>
    </row>
    <row r="9" spans="1:7" ht="18.75" customHeight="1" x14ac:dyDescent="0.2">
      <c r="A9" s="231" t="s">
        <v>253</v>
      </c>
      <c r="B9" s="220"/>
      <c r="C9" s="220"/>
      <c r="D9" s="161">
        <v>0</v>
      </c>
      <c r="E9" s="162">
        <v>0</v>
      </c>
      <c r="F9" s="67"/>
    </row>
    <row r="10" spans="1:7" ht="18.75" customHeight="1" x14ac:dyDescent="0.2">
      <c r="A10" s="231" t="s">
        <v>254</v>
      </c>
      <c r="B10" s="220"/>
      <c r="C10" s="218"/>
      <c r="D10" s="116">
        <v>0</v>
      </c>
      <c r="E10" s="117">
        <v>0</v>
      </c>
      <c r="F10" s="67"/>
    </row>
    <row r="11" spans="1:7" ht="18.75" customHeight="1" x14ac:dyDescent="0.2">
      <c r="A11" s="230" t="s">
        <v>255</v>
      </c>
      <c r="B11" s="219"/>
      <c r="C11" s="219"/>
      <c r="D11" s="118">
        <v>0</v>
      </c>
      <c r="E11" s="79">
        <v>0</v>
      </c>
      <c r="F11" s="67"/>
    </row>
    <row r="12" spans="1:7" ht="20.25" customHeight="1" thickBot="1" x14ac:dyDescent="0.3">
      <c r="A12" s="281" t="s">
        <v>70</v>
      </c>
      <c r="B12" s="482" t="s">
        <v>729</v>
      </c>
      <c r="C12" s="482" t="s">
        <v>729</v>
      </c>
      <c r="D12" s="482" t="s">
        <v>729</v>
      </c>
      <c r="E12" s="482" t="s">
        <v>729</v>
      </c>
      <c r="F12" s="805"/>
    </row>
    <row r="13" spans="1:7" s="70" customFormat="1" ht="20.25" customHeight="1" x14ac:dyDescent="0.2">
      <c r="A13" s="808"/>
      <c r="B13" s="808"/>
      <c r="C13" s="808"/>
      <c r="D13" s="808"/>
      <c r="E13" s="808"/>
      <c r="F13" s="805"/>
    </row>
    <row r="14" spans="1:7" s="70" customFormat="1" ht="42" customHeight="1" x14ac:dyDescent="0.2">
      <c r="A14" s="811" t="s">
        <v>256</v>
      </c>
      <c r="B14" s="811"/>
      <c r="C14" s="808"/>
      <c r="D14" s="808"/>
      <c r="E14" s="808"/>
      <c r="F14" s="805"/>
    </row>
    <row r="15" spans="1:7" ht="9.75" customHeight="1" x14ac:dyDescent="0.2">
      <c r="A15" s="805"/>
      <c r="B15" s="805"/>
      <c r="C15" s="805"/>
      <c r="D15" s="805"/>
      <c r="E15" s="805"/>
      <c r="F15" s="72"/>
    </row>
    <row r="16" spans="1:7" ht="15" customHeight="1" x14ac:dyDescent="0.2">
      <c r="A16" s="810" t="s">
        <v>604</v>
      </c>
      <c r="B16" s="810"/>
      <c r="C16" s="810"/>
      <c r="D16" s="810"/>
      <c r="E16" s="810"/>
      <c r="F16" s="67"/>
    </row>
    <row r="17" spans="1:6" ht="42" customHeight="1" x14ac:dyDescent="0.2">
      <c r="A17" s="744" t="s">
        <v>485</v>
      </c>
      <c r="B17" s="744"/>
      <c r="C17" s="744"/>
      <c r="D17" s="347" t="s">
        <v>487</v>
      </c>
      <c r="E17" s="346" t="s">
        <v>488</v>
      </c>
      <c r="F17" s="67"/>
    </row>
    <row r="18" spans="1:6" ht="31.9" customHeight="1" x14ac:dyDescent="0.2">
      <c r="A18" s="812"/>
      <c r="B18" s="812"/>
      <c r="C18" s="812"/>
      <c r="D18" s="347" t="s">
        <v>487</v>
      </c>
      <c r="E18" s="349" t="s">
        <v>489</v>
      </c>
      <c r="F18" s="67"/>
    </row>
    <row r="19" spans="1:6" ht="12" customHeight="1" x14ac:dyDescent="0.2">
      <c r="A19" s="329"/>
      <c r="B19" s="329"/>
      <c r="C19" s="329"/>
      <c r="D19" s="348"/>
      <c r="E19" s="350"/>
      <c r="F19" s="67"/>
    </row>
    <row r="20" spans="1:6" ht="30" customHeight="1" x14ac:dyDescent="0.2">
      <c r="A20" s="799" t="s">
        <v>343</v>
      </c>
      <c r="B20" s="800"/>
      <c r="C20" s="799" t="s">
        <v>423</v>
      </c>
      <c r="D20" s="800"/>
      <c r="E20" s="412" t="s">
        <v>95</v>
      </c>
    </row>
    <row r="21" spans="1:6" ht="18.75" customHeight="1" x14ac:dyDescent="0.2">
      <c r="A21" s="801" t="s">
        <v>726</v>
      </c>
      <c r="B21" s="802"/>
      <c r="C21" s="801"/>
      <c r="D21" s="802"/>
      <c r="E21" s="143">
        <v>0</v>
      </c>
    </row>
    <row r="22" spans="1:6" ht="18.75" customHeight="1" x14ac:dyDescent="0.2">
      <c r="A22" s="803"/>
      <c r="B22" s="804"/>
      <c r="C22" s="803"/>
      <c r="D22" s="804"/>
      <c r="E22" s="143">
        <v>0</v>
      </c>
    </row>
    <row r="23" spans="1:6" ht="18.75" customHeight="1" x14ac:dyDescent="0.2">
      <c r="A23" s="801"/>
      <c r="B23" s="802"/>
      <c r="C23" s="801"/>
      <c r="D23" s="802"/>
      <c r="E23" s="143">
        <v>0</v>
      </c>
    </row>
    <row r="24" spans="1:6" ht="18.75" customHeight="1" x14ac:dyDescent="0.2">
      <c r="A24" s="801"/>
      <c r="B24" s="802"/>
      <c r="C24" s="801"/>
      <c r="D24" s="802"/>
      <c r="E24" s="143">
        <v>0</v>
      </c>
    </row>
    <row r="25" spans="1:6" ht="18.75" customHeight="1" x14ac:dyDescent="0.2">
      <c r="A25" s="801"/>
      <c r="B25" s="802"/>
      <c r="C25" s="801"/>
      <c r="D25" s="802"/>
      <c r="E25" s="143">
        <v>0</v>
      </c>
    </row>
    <row r="26" spans="1:6" ht="18.75" customHeight="1" x14ac:dyDescent="0.2">
      <c r="A26" s="801"/>
      <c r="B26" s="802"/>
      <c r="C26" s="801"/>
      <c r="D26" s="802"/>
      <c r="E26" s="143">
        <v>0</v>
      </c>
    </row>
    <row r="27" spans="1:6" ht="18.75" customHeight="1" x14ac:dyDescent="0.2">
      <c r="A27" s="801"/>
      <c r="B27" s="802"/>
      <c r="C27" s="801"/>
      <c r="D27" s="802"/>
      <c r="E27" s="143">
        <v>0</v>
      </c>
    </row>
    <row r="28" spans="1:6" ht="18.75" customHeight="1" x14ac:dyDescent="0.2">
      <c r="A28" s="801"/>
      <c r="B28" s="802"/>
      <c r="C28" s="801"/>
      <c r="D28" s="802"/>
      <c r="E28" s="143">
        <v>0</v>
      </c>
    </row>
    <row r="29" spans="1:6" ht="18.75" customHeight="1" x14ac:dyDescent="0.2">
      <c r="A29" s="801"/>
      <c r="B29" s="802"/>
      <c r="C29" s="801"/>
      <c r="D29" s="802"/>
      <c r="E29" s="143">
        <v>0</v>
      </c>
    </row>
    <row r="30" spans="1:6" ht="18.75" customHeight="1" x14ac:dyDescent="0.2">
      <c r="A30" s="801"/>
      <c r="B30" s="802"/>
      <c r="C30" s="801"/>
      <c r="D30" s="802"/>
      <c r="E30" s="143">
        <v>0</v>
      </c>
    </row>
    <row r="31" spans="1:6" ht="18.75" customHeight="1" x14ac:dyDescent="0.25">
      <c r="A31" s="816" t="s">
        <v>344</v>
      </c>
      <c r="B31" s="816"/>
      <c r="C31" s="816"/>
      <c r="D31" s="817"/>
      <c r="E31" s="352">
        <f>SUM(E21:E30)</f>
        <v>0</v>
      </c>
      <c r="F31" s="67"/>
    </row>
    <row r="32" spans="1:6" ht="15" customHeight="1" x14ac:dyDescent="0.2">
      <c r="A32" s="813" t="s">
        <v>490</v>
      </c>
      <c r="B32" s="813"/>
      <c r="C32" s="813"/>
      <c r="D32" s="813"/>
      <c r="E32" s="143">
        <v>0</v>
      </c>
    </row>
    <row r="33" spans="1:5" ht="25.15" customHeight="1" thickBot="1" x14ac:dyDescent="0.25">
      <c r="A33" s="351" t="s">
        <v>491</v>
      </c>
      <c r="C33" s="814"/>
      <c r="D33" s="815"/>
      <c r="E33" s="483" t="s">
        <v>729</v>
      </c>
    </row>
    <row r="34" spans="1:5" ht="13.5" thickTop="1" x14ac:dyDescent="0.2"/>
  </sheetData>
  <mergeCells count="35">
    <mergeCell ref="A32:D32"/>
    <mergeCell ref="C33:D33"/>
    <mergeCell ref="F12:F14"/>
    <mergeCell ref="C28:D28"/>
    <mergeCell ref="C29:D29"/>
    <mergeCell ref="C30:D30"/>
    <mergeCell ref="A31:D31"/>
    <mergeCell ref="A28:B28"/>
    <mergeCell ref="A29:B29"/>
    <mergeCell ref="A30:B30"/>
    <mergeCell ref="A26:B26"/>
    <mergeCell ref="A27:B27"/>
    <mergeCell ref="C25:D25"/>
    <mergeCell ref="A25:B25"/>
    <mergeCell ref="A24:B24"/>
    <mergeCell ref="C26:D26"/>
    <mergeCell ref="C27:D27"/>
    <mergeCell ref="A21:B21"/>
    <mergeCell ref="A22:B22"/>
    <mergeCell ref="A23:B23"/>
    <mergeCell ref="C24:D24"/>
    <mergeCell ref="C20:D20"/>
    <mergeCell ref="C21:D21"/>
    <mergeCell ref="C22:D22"/>
    <mergeCell ref="C23:D23"/>
    <mergeCell ref="A1:F1"/>
    <mergeCell ref="A15:E15"/>
    <mergeCell ref="A3:E3"/>
    <mergeCell ref="A4:E4"/>
    <mergeCell ref="A13:E13"/>
    <mergeCell ref="A6:E6"/>
    <mergeCell ref="A16:E16"/>
    <mergeCell ref="A14:E14"/>
    <mergeCell ref="A20:B20"/>
    <mergeCell ref="A17:C18"/>
  </mergeCells>
  <phoneticPr fontId="14" type="noConversion"/>
  <pageMargins left="0.23622047244094491" right="0.23622047244094491" top="0.74803149606299213" bottom="0.74803149606299213" header="0.31496062992125984" footer="0.31496062992125984"/>
  <pageSetup paperSize="9" scale="86" firstPageNumber="18"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7"/>
  <sheetViews>
    <sheetView zoomScaleNormal="100" zoomScaleSheetLayoutView="75" workbookViewId="0">
      <selection sqref="A1:G3"/>
    </sheetView>
  </sheetViews>
  <sheetFormatPr defaultRowHeight="12.75" x14ac:dyDescent="0.2"/>
  <cols>
    <col min="1" max="1" width="20.42578125" style="62" customWidth="1"/>
    <col min="2" max="7" width="13.42578125" style="62" customWidth="1"/>
    <col min="8" max="16384" width="9.140625" style="62"/>
  </cols>
  <sheetData>
    <row r="1" spans="1:8" customFormat="1" ht="15.75" x14ac:dyDescent="0.2">
      <c r="A1" s="718" t="s">
        <v>575</v>
      </c>
      <c r="B1" s="718"/>
      <c r="C1" s="718"/>
      <c r="D1" s="718"/>
      <c r="E1" s="718"/>
      <c r="F1" s="718"/>
      <c r="G1" s="718"/>
    </row>
    <row r="2" spans="1:8" s="160" customFormat="1" ht="11.25" customHeight="1" x14ac:dyDescent="0.2">
      <c r="A2" s="149"/>
      <c r="B2" s="149"/>
      <c r="C2" s="159"/>
      <c r="D2" s="159"/>
      <c r="E2" s="159"/>
      <c r="F2" s="159"/>
    </row>
    <row r="3" spans="1:8" s="2" customFormat="1" ht="15.75" x14ac:dyDescent="0.2">
      <c r="A3" s="806" t="s">
        <v>605</v>
      </c>
      <c r="B3" s="806"/>
      <c r="C3" s="806"/>
      <c r="D3" s="806"/>
      <c r="E3" s="806"/>
      <c r="F3" s="806"/>
      <c r="G3" s="806"/>
    </row>
    <row r="4" spans="1:8" s="2" customFormat="1" ht="15" customHeight="1" x14ac:dyDescent="0.2">
      <c r="A4" s="807" t="s">
        <v>75</v>
      </c>
      <c r="B4" s="807"/>
      <c r="C4" s="807"/>
      <c r="D4" s="807"/>
      <c r="E4" s="807"/>
      <c r="F4" s="807"/>
      <c r="G4" s="807"/>
    </row>
    <row r="5" spans="1:8" s="47" customFormat="1" ht="22.5" customHeight="1" x14ac:dyDescent="0.2">
      <c r="A5" s="808" t="s">
        <v>606</v>
      </c>
      <c r="B5" s="808"/>
      <c r="C5" s="808"/>
      <c r="D5" s="808"/>
      <c r="E5" s="808"/>
      <c r="F5" s="808"/>
      <c r="G5" s="808"/>
    </row>
    <row r="6" spans="1:8" s="2" customFormat="1" ht="60.75" customHeight="1" x14ac:dyDescent="0.2">
      <c r="A6" s="49"/>
      <c r="B6" s="164" t="s">
        <v>121</v>
      </c>
      <c r="C6" s="164" t="s">
        <v>122</v>
      </c>
      <c r="D6" s="164" t="s">
        <v>123</v>
      </c>
      <c r="E6" s="164" t="s">
        <v>124</v>
      </c>
      <c r="F6" s="80" t="s">
        <v>70</v>
      </c>
      <c r="G6" s="306"/>
    </row>
    <row r="7" spans="1:8" s="2" customFormat="1" ht="15" x14ac:dyDescent="0.2">
      <c r="A7" s="51"/>
      <c r="B7" s="81" t="s">
        <v>1</v>
      </c>
      <c r="C7" s="165" t="s">
        <v>1</v>
      </c>
      <c r="D7" s="81" t="s">
        <v>1</v>
      </c>
      <c r="E7" s="81" t="s">
        <v>1</v>
      </c>
      <c r="F7" s="81" t="s">
        <v>1</v>
      </c>
    </row>
    <row r="8" spans="1:8" s="2" customFormat="1" ht="28.5" x14ac:dyDescent="0.2">
      <c r="A8" s="54" t="s">
        <v>294</v>
      </c>
      <c r="B8" s="79">
        <v>0</v>
      </c>
      <c r="C8" s="79">
        <v>0</v>
      </c>
      <c r="D8" s="79">
        <v>0</v>
      </c>
      <c r="E8" s="79">
        <v>0</v>
      </c>
      <c r="F8" s="119">
        <f>SUM(B8:E8)</f>
        <v>0</v>
      </c>
    </row>
    <row r="9" spans="1:8" s="2" customFormat="1" ht="19.5" customHeight="1" x14ac:dyDescent="0.2">
      <c r="A9" s="265" t="s">
        <v>71</v>
      </c>
      <c r="B9" s="79">
        <v>0</v>
      </c>
      <c r="C9" s="79">
        <v>0</v>
      </c>
      <c r="D9" s="79">
        <v>0</v>
      </c>
      <c r="E9" s="79">
        <v>0</v>
      </c>
      <c r="F9" s="119">
        <f>SUM(B9:E9)</f>
        <v>0</v>
      </c>
    </row>
    <row r="10" spans="1:8" s="2" customFormat="1" ht="19.5" customHeight="1" x14ac:dyDescent="0.2">
      <c r="A10" s="265" t="s">
        <v>67</v>
      </c>
      <c r="B10" s="79">
        <v>0</v>
      </c>
      <c r="C10" s="79">
        <v>0</v>
      </c>
      <c r="D10" s="79">
        <v>0</v>
      </c>
      <c r="E10" s="79">
        <v>0</v>
      </c>
      <c r="F10" s="119">
        <f>SUM(B11:E11)</f>
        <v>0</v>
      </c>
    </row>
    <row r="11" spans="1:8" s="2" customFormat="1" ht="19.5" customHeight="1" x14ac:dyDescent="0.2">
      <c r="A11" s="265" t="s">
        <v>72</v>
      </c>
      <c r="B11" s="79">
        <v>0</v>
      </c>
      <c r="C11" s="79">
        <v>0</v>
      </c>
      <c r="D11" s="79">
        <v>0</v>
      </c>
      <c r="E11" s="79">
        <v>0</v>
      </c>
      <c r="F11" s="119">
        <f>SUM(B11:E11)</f>
        <v>0</v>
      </c>
    </row>
    <row r="12" spans="1:8" s="2" customFormat="1" ht="19.5" customHeight="1" x14ac:dyDescent="0.2">
      <c r="A12" s="265" t="s">
        <v>73</v>
      </c>
      <c r="B12" s="79">
        <v>0</v>
      </c>
      <c r="C12" s="79">
        <v>0</v>
      </c>
      <c r="D12" s="79">
        <v>0</v>
      </c>
      <c r="E12" s="79">
        <v>0</v>
      </c>
      <c r="F12" s="119">
        <f>SUM(B12:E12)</f>
        <v>0</v>
      </c>
    </row>
    <row r="13" spans="1:8" s="2" customFormat="1" ht="28.5" customHeight="1" x14ac:dyDescent="0.2">
      <c r="A13" s="54" t="s">
        <v>295</v>
      </c>
      <c r="B13" s="119">
        <f>SUM(B8:B12)</f>
        <v>0</v>
      </c>
      <c r="C13" s="119">
        <f>SUM(C8:C12)</f>
        <v>0</v>
      </c>
      <c r="D13" s="119">
        <f>SUM(D8:D12)</f>
        <v>0</v>
      </c>
      <c r="E13" s="119">
        <f>SUM(E8:E12)</f>
        <v>0</v>
      </c>
      <c r="F13" s="484" t="s">
        <v>729</v>
      </c>
    </row>
    <row r="14" spans="1:8" s="47" customFormat="1" ht="30" customHeight="1" x14ac:dyDescent="0.2">
      <c r="A14" s="808" t="s">
        <v>607</v>
      </c>
      <c r="B14" s="808"/>
      <c r="C14" s="808"/>
      <c r="D14" s="808"/>
      <c r="E14" s="808"/>
      <c r="F14" s="808"/>
      <c r="G14" s="808"/>
    </row>
    <row r="15" spans="1:8" s="2" customFormat="1" ht="76.150000000000006" customHeight="1" x14ac:dyDescent="0.2">
      <c r="A15" s="55" t="s">
        <v>139</v>
      </c>
      <c r="B15" s="52" t="s">
        <v>74</v>
      </c>
      <c r="C15" s="52" t="s">
        <v>74</v>
      </c>
      <c r="D15" s="52" t="s">
        <v>74</v>
      </c>
      <c r="E15" s="52" t="s">
        <v>74</v>
      </c>
      <c r="F15" s="52" t="s">
        <v>74</v>
      </c>
      <c r="G15" s="52" t="s">
        <v>564</v>
      </c>
      <c r="H15" s="47"/>
    </row>
    <row r="16" spans="1:8" s="2" customFormat="1" ht="15" x14ac:dyDescent="0.2">
      <c r="A16" s="55" t="s">
        <v>140</v>
      </c>
      <c r="B16" s="52"/>
      <c r="C16" s="53"/>
      <c r="D16" s="52"/>
      <c r="E16" s="52"/>
      <c r="F16" s="56"/>
      <c r="G16" s="115"/>
    </row>
    <row r="17" spans="1:7" s="2" customFormat="1" x14ac:dyDescent="0.2">
      <c r="A17" s="57"/>
      <c r="B17" s="58"/>
      <c r="C17" s="59"/>
      <c r="D17" s="58"/>
      <c r="E17" s="58"/>
      <c r="F17" s="60"/>
      <c r="G17" s="60"/>
    </row>
    <row r="18" spans="1:7" s="2" customFormat="1" ht="28.5" x14ac:dyDescent="0.2">
      <c r="A18" s="54" t="s">
        <v>296</v>
      </c>
      <c r="B18" s="79">
        <v>0</v>
      </c>
      <c r="C18" s="79">
        <v>0</v>
      </c>
      <c r="D18" s="79">
        <v>0</v>
      </c>
      <c r="E18" s="79">
        <v>0</v>
      </c>
      <c r="F18" s="119">
        <f>SUM(B18:E18)</f>
        <v>0</v>
      </c>
    </row>
    <row r="19" spans="1:7" s="2" customFormat="1" ht="24.75" customHeight="1" x14ac:dyDescent="0.2">
      <c r="A19" s="265" t="s">
        <v>72</v>
      </c>
      <c r="B19" s="79">
        <v>0</v>
      </c>
      <c r="C19" s="79">
        <v>0</v>
      </c>
      <c r="D19" s="79">
        <v>0</v>
      </c>
      <c r="E19" s="79">
        <v>0</v>
      </c>
      <c r="F19" s="119">
        <f>SUM(B19:E19)</f>
        <v>0</v>
      </c>
    </row>
    <row r="20" spans="1:7" s="2" customFormat="1" ht="27.75" customHeight="1" x14ac:dyDescent="0.2">
      <c r="A20" s="265" t="s">
        <v>297</v>
      </c>
      <c r="B20" s="79">
        <v>0</v>
      </c>
      <c r="C20" s="79">
        <v>0</v>
      </c>
      <c r="D20" s="79">
        <v>0</v>
      </c>
      <c r="E20" s="79">
        <v>0</v>
      </c>
      <c r="F20" s="119">
        <f>SUM(B20:E20)</f>
        <v>0</v>
      </c>
    </row>
    <row r="21" spans="1:7" s="2" customFormat="1" ht="22.5" customHeight="1" x14ac:dyDescent="0.2">
      <c r="A21" s="265" t="s">
        <v>298</v>
      </c>
      <c r="B21" s="79">
        <v>0</v>
      </c>
      <c r="C21" s="79">
        <v>0</v>
      </c>
      <c r="D21" s="79">
        <v>0</v>
      </c>
      <c r="E21" s="79">
        <v>0</v>
      </c>
      <c r="F21" s="119">
        <f>SUM(B21:E21)</f>
        <v>0</v>
      </c>
    </row>
    <row r="22" spans="1:7" s="2" customFormat="1" ht="22.5" customHeight="1" x14ac:dyDescent="0.2">
      <c r="A22" s="265" t="s">
        <v>138</v>
      </c>
      <c r="B22" s="79">
        <v>0</v>
      </c>
      <c r="C22" s="79">
        <v>0</v>
      </c>
      <c r="D22" s="79">
        <v>0</v>
      </c>
      <c r="E22" s="79">
        <v>0</v>
      </c>
      <c r="F22" s="119">
        <f>SUM(B22:E22)</f>
        <v>0</v>
      </c>
    </row>
    <row r="23" spans="1:7" s="2" customFormat="1" ht="30" customHeight="1" x14ac:dyDescent="0.2">
      <c r="A23" s="54" t="s">
        <v>295</v>
      </c>
      <c r="B23" s="119">
        <f>SUM(B18:B22)</f>
        <v>0</v>
      </c>
      <c r="C23" s="119">
        <f>SUM(C18:C22)</f>
        <v>0</v>
      </c>
      <c r="D23" s="119">
        <f>SUM(D18:D22)</f>
        <v>0</v>
      </c>
      <c r="E23" s="119">
        <f>SUM(E18:E22)</f>
        <v>0</v>
      </c>
      <c r="F23" s="484" t="s">
        <v>729</v>
      </c>
    </row>
    <row r="24" spans="1:7" s="2" customFormat="1" x14ac:dyDescent="0.2">
      <c r="A24" s="824"/>
      <c r="B24" s="824"/>
      <c r="C24" s="824"/>
      <c r="D24" s="824"/>
      <c r="E24" s="824"/>
      <c r="F24" s="824"/>
      <c r="G24" s="824"/>
    </row>
    <row r="25" spans="1:7" s="47" customFormat="1" ht="20.25" customHeight="1" x14ac:dyDescent="0.2">
      <c r="A25" s="808" t="s">
        <v>608</v>
      </c>
      <c r="B25" s="808"/>
      <c r="C25" s="808"/>
      <c r="D25" s="808"/>
      <c r="E25" s="808"/>
      <c r="F25" s="808"/>
      <c r="G25" s="808"/>
    </row>
    <row r="26" spans="1:7" s="2" customFormat="1" ht="35.25" customHeight="1" x14ac:dyDescent="0.2">
      <c r="A26" s="54" t="s">
        <v>299</v>
      </c>
      <c r="B26" s="120">
        <f>+B8-B18</f>
        <v>0</v>
      </c>
      <c r="C26" s="120">
        <f>+C8-C18</f>
        <v>0</v>
      </c>
      <c r="D26" s="120">
        <f>+D8-D18</f>
        <v>0</v>
      </c>
      <c r="E26" s="120">
        <f>+E8-E18</f>
        <v>0</v>
      </c>
      <c r="F26" s="485" t="s">
        <v>729</v>
      </c>
    </row>
    <row r="27" spans="1:7" s="2" customFormat="1" ht="32.25" customHeight="1" x14ac:dyDescent="0.2">
      <c r="A27" s="54" t="s">
        <v>300</v>
      </c>
      <c r="B27" s="120">
        <f>+B13-B23</f>
        <v>0</v>
      </c>
      <c r="C27" s="120">
        <f>+C13-C23</f>
        <v>0</v>
      </c>
      <c r="D27" s="120">
        <f>+D13-D23</f>
        <v>0</v>
      </c>
      <c r="E27" s="120">
        <f>+E13-E23</f>
        <v>0</v>
      </c>
      <c r="F27" s="485" t="s">
        <v>729</v>
      </c>
    </row>
    <row r="28" spans="1:7" s="2" customFormat="1" x14ac:dyDescent="0.2">
      <c r="A28" s="823"/>
      <c r="B28" s="823"/>
      <c r="C28" s="823"/>
      <c r="D28" s="823"/>
      <c r="E28" s="823"/>
      <c r="F28" s="823"/>
      <c r="G28" s="823"/>
    </row>
    <row r="29" spans="1:7" s="2" customFormat="1" ht="15" x14ac:dyDescent="0.2">
      <c r="A29" s="51" t="s">
        <v>609</v>
      </c>
      <c r="B29" s="61"/>
      <c r="C29" s="61"/>
      <c r="D29" s="61"/>
      <c r="E29" s="61"/>
      <c r="F29" s="61"/>
      <c r="G29" s="62"/>
    </row>
    <row r="30" spans="1:7" s="2" customFormat="1" ht="90" customHeight="1" x14ac:dyDescent="0.2">
      <c r="A30" s="753" t="s">
        <v>340</v>
      </c>
      <c r="B30" s="753"/>
      <c r="C30" s="818"/>
      <c r="D30" s="703" t="s">
        <v>727</v>
      </c>
      <c r="E30" s="819"/>
      <c r="F30" s="704"/>
      <c r="G30" s="47"/>
    </row>
    <row r="31" spans="1:7" s="2" customFormat="1" x14ac:dyDescent="0.2">
      <c r="A31" s="61"/>
      <c r="B31" s="61"/>
      <c r="C31" s="61"/>
      <c r="D31" s="61"/>
      <c r="E31" s="61"/>
      <c r="F31" s="61"/>
      <c r="G31" s="61"/>
    </row>
    <row r="32" spans="1:7" s="2" customFormat="1" ht="15" x14ac:dyDescent="0.2">
      <c r="A32" s="51"/>
      <c r="B32" s="61"/>
      <c r="C32" s="61"/>
      <c r="D32" s="61"/>
      <c r="E32" s="61"/>
      <c r="F32" s="61"/>
      <c r="G32" s="61"/>
    </row>
    <row r="33" spans="1:7" ht="15" x14ac:dyDescent="0.2">
      <c r="A33" s="51" t="s">
        <v>610</v>
      </c>
      <c r="B33" s="61"/>
      <c r="C33" s="61"/>
      <c r="D33" s="61"/>
      <c r="E33" s="61"/>
      <c r="F33" s="61"/>
    </row>
    <row r="34" spans="1:7" ht="13.9" customHeight="1" x14ac:dyDescent="0.2">
      <c r="A34" s="780" t="s">
        <v>306</v>
      </c>
      <c r="B34" s="780"/>
      <c r="C34" s="780"/>
      <c r="D34" s="780"/>
      <c r="E34" s="780"/>
      <c r="F34" s="780"/>
    </row>
    <row r="35" spans="1:7" ht="31.5" customHeight="1" x14ac:dyDescent="0.2">
      <c r="A35" s="753" t="s">
        <v>303</v>
      </c>
      <c r="B35" s="753"/>
      <c r="C35" s="818"/>
      <c r="D35" s="747"/>
      <c r="E35" s="749"/>
      <c r="F35" s="748"/>
      <c r="G35" s="2"/>
    </row>
    <row r="36" spans="1:7" ht="31.5" customHeight="1" x14ac:dyDescent="0.2">
      <c r="A36" s="753" t="s">
        <v>307</v>
      </c>
      <c r="B36" s="753"/>
      <c r="C36" s="818"/>
      <c r="D36" s="747"/>
      <c r="E36" s="749"/>
      <c r="F36" s="748"/>
      <c r="G36" s="35"/>
    </row>
    <row r="37" spans="1:7" ht="33" customHeight="1" x14ac:dyDescent="0.2">
      <c r="A37" s="753" t="s">
        <v>308</v>
      </c>
      <c r="B37" s="753"/>
      <c r="C37" s="818"/>
      <c r="D37" s="747"/>
      <c r="E37" s="749"/>
      <c r="F37" s="748"/>
      <c r="G37" s="35"/>
    </row>
    <row r="38" spans="1:7" ht="48.75" customHeight="1" x14ac:dyDescent="0.2">
      <c r="A38" s="820" t="s">
        <v>305</v>
      </c>
      <c r="B38" s="820"/>
      <c r="C38" s="820"/>
      <c r="D38" s="747"/>
      <c r="E38" s="749"/>
      <c r="F38" s="748"/>
      <c r="G38" s="35"/>
    </row>
    <row r="39" spans="1:7" ht="27" customHeight="1" x14ac:dyDescent="0.2">
      <c r="A39" s="821"/>
      <c r="B39" s="822"/>
      <c r="C39" s="822"/>
      <c r="D39" s="822"/>
      <c r="E39" s="822"/>
      <c r="F39" s="822"/>
    </row>
    <row r="40" spans="1:7" ht="17.25" customHeight="1" x14ac:dyDescent="0.2">
      <c r="A40" s="810" t="s">
        <v>611</v>
      </c>
      <c r="B40" s="810"/>
      <c r="C40" s="810"/>
      <c r="D40" s="810"/>
      <c r="E40" s="810"/>
      <c r="F40" s="810"/>
      <c r="G40" s="810"/>
    </row>
    <row r="41" spans="1:7" ht="45.75" customHeight="1" x14ac:dyDescent="0.2">
      <c r="A41" s="820" t="s">
        <v>612</v>
      </c>
      <c r="B41" s="820"/>
      <c r="C41" s="820"/>
      <c r="D41" s="703" t="s">
        <v>727</v>
      </c>
      <c r="E41" s="819"/>
      <c r="F41" s="704"/>
    </row>
    <row r="42" spans="1:7" ht="47.25" customHeight="1" x14ac:dyDescent="0.2">
      <c r="A42" s="820" t="s">
        <v>613</v>
      </c>
      <c r="B42" s="820"/>
      <c r="C42" s="820"/>
      <c r="D42" s="703" t="s">
        <v>727</v>
      </c>
      <c r="E42" s="819"/>
      <c r="F42" s="704"/>
      <c r="G42" s="35"/>
    </row>
    <row r="43" spans="1:7" ht="57.75" customHeight="1" x14ac:dyDescent="0.2">
      <c r="A43" s="820" t="s">
        <v>614</v>
      </c>
      <c r="B43" s="820"/>
      <c r="C43" s="820"/>
      <c r="D43" s="703" t="s">
        <v>727</v>
      </c>
      <c r="E43" s="819"/>
      <c r="F43" s="704"/>
      <c r="G43" s="35"/>
    </row>
    <row r="44" spans="1:7" ht="15" x14ac:dyDescent="0.2">
      <c r="A44" s="250"/>
      <c r="B44" s="250"/>
      <c r="C44" s="250"/>
      <c r="D44" s="35"/>
      <c r="E44" s="35"/>
      <c r="F44" s="35"/>
    </row>
    <row r="45" spans="1:7" ht="15" x14ac:dyDescent="0.2">
      <c r="A45" s="250"/>
      <c r="B45" s="250"/>
      <c r="C45" s="250"/>
      <c r="D45" s="35"/>
      <c r="E45" s="35"/>
      <c r="F45" s="35"/>
    </row>
    <row r="46" spans="1:7" ht="14.45" customHeight="1" x14ac:dyDescent="0.2">
      <c r="A46" s="825" t="s">
        <v>142</v>
      </c>
      <c r="B46" s="825"/>
      <c r="C46" s="825"/>
      <c r="D46" s="825"/>
      <c r="E46" s="825"/>
      <c r="F46" s="825"/>
    </row>
    <row r="47" spans="1:7" ht="14.45" customHeight="1" x14ac:dyDescent="0.2">
      <c r="A47" s="825" t="s">
        <v>141</v>
      </c>
      <c r="B47" s="825"/>
      <c r="C47" s="825"/>
      <c r="D47" s="825"/>
      <c r="E47" s="825"/>
      <c r="F47" s="825"/>
    </row>
  </sheetData>
  <mergeCells count="29">
    <mergeCell ref="A46:F46"/>
    <mergeCell ref="A47:F47"/>
    <mergeCell ref="A40:G40"/>
    <mergeCell ref="A42:C42"/>
    <mergeCell ref="A43:C43"/>
    <mergeCell ref="A1:G1"/>
    <mergeCell ref="A28:G28"/>
    <mergeCell ref="A24:G24"/>
    <mergeCell ref="A25:G25"/>
    <mergeCell ref="A14:G14"/>
    <mergeCell ref="A5:G5"/>
    <mergeCell ref="A3:G3"/>
    <mergeCell ref="A4:G4"/>
    <mergeCell ref="A36:C36"/>
    <mergeCell ref="D30:F30"/>
    <mergeCell ref="D43:F43"/>
    <mergeCell ref="D35:F35"/>
    <mergeCell ref="D36:F36"/>
    <mergeCell ref="D37:F37"/>
    <mergeCell ref="D38:F38"/>
    <mergeCell ref="D41:F41"/>
    <mergeCell ref="A38:C38"/>
    <mergeCell ref="A39:F39"/>
    <mergeCell ref="A41:C41"/>
    <mergeCell ref="D42:F42"/>
    <mergeCell ref="A37:C37"/>
    <mergeCell ref="A30:C30"/>
    <mergeCell ref="A34:F34"/>
    <mergeCell ref="A35:C35"/>
  </mergeCells>
  <phoneticPr fontId="14" type="noConversion"/>
  <pageMargins left="0.23622047244094491" right="0.23622047244094491" top="0.74803149606299213" bottom="0.74803149606299213" header="0.31496062992125984" footer="0.31496062992125984"/>
  <pageSetup paperSize="9" scale="60" firstPageNumber="19" orientation="portrait" useFirstPageNumber="1"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56"/>
  <sheetViews>
    <sheetView zoomScaleNormal="100" zoomScaleSheetLayoutView="75" workbookViewId="0">
      <selection sqref="A1:F3"/>
    </sheetView>
  </sheetViews>
  <sheetFormatPr defaultRowHeight="12.75" x14ac:dyDescent="0.2"/>
  <cols>
    <col min="1" max="1" width="20.42578125" style="62" customWidth="1"/>
    <col min="2" max="6" width="13.42578125" style="62" customWidth="1"/>
    <col min="7" max="16384" width="9.140625" style="62"/>
  </cols>
  <sheetData>
    <row r="1" spans="1:6" customFormat="1" ht="15.75" x14ac:dyDescent="0.2">
      <c r="A1" s="718" t="s">
        <v>153</v>
      </c>
      <c r="B1" s="718"/>
      <c r="C1" s="718"/>
      <c r="D1" s="718"/>
      <c r="E1" s="718"/>
      <c r="F1" s="718"/>
    </row>
    <row r="2" spans="1:6" s="160" customFormat="1" ht="11.25" customHeight="1" x14ac:dyDescent="0.2">
      <c r="A2" s="149"/>
      <c r="B2" s="149"/>
      <c r="C2" s="159"/>
      <c r="D2" s="159"/>
      <c r="E2" s="159"/>
    </row>
    <row r="3" spans="1:6" s="2" customFormat="1" ht="15.75" x14ac:dyDescent="0.2">
      <c r="A3" s="806" t="s">
        <v>615</v>
      </c>
      <c r="B3" s="806"/>
      <c r="C3" s="806"/>
      <c r="D3" s="806"/>
      <c r="E3" s="806"/>
      <c r="F3" s="806"/>
    </row>
    <row r="4" spans="1:6" s="2" customFormat="1" ht="15" customHeight="1" x14ac:dyDescent="0.2">
      <c r="A4" s="807" t="s">
        <v>169</v>
      </c>
      <c r="B4" s="807"/>
      <c r="C4" s="807"/>
      <c r="D4" s="807"/>
      <c r="E4" s="807"/>
      <c r="F4" s="807"/>
    </row>
    <row r="5" spans="1:6" s="47" customFormat="1" ht="22.5" customHeight="1" x14ac:dyDescent="0.2">
      <c r="A5" s="808" t="s">
        <v>616</v>
      </c>
      <c r="B5" s="808"/>
      <c r="C5" s="808"/>
      <c r="D5" s="808"/>
      <c r="E5" s="808"/>
      <c r="F5" s="808"/>
    </row>
    <row r="6" spans="1:6" s="2" customFormat="1" ht="60.75" customHeight="1" x14ac:dyDescent="0.2">
      <c r="A6" s="49"/>
      <c r="B6" s="164" t="s">
        <v>170</v>
      </c>
      <c r="C6" s="164" t="s">
        <v>171</v>
      </c>
      <c r="D6" s="164" t="s">
        <v>114</v>
      </c>
      <c r="E6" s="80" t="s">
        <v>70</v>
      </c>
    </row>
    <row r="7" spans="1:6" s="2" customFormat="1" ht="15" x14ac:dyDescent="0.2">
      <c r="A7" s="51"/>
      <c r="B7" s="81" t="s">
        <v>1</v>
      </c>
      <c r="C7" s="165" t="s">
        <v>1</v>
      </c>
      <c r="D7" s="81" t="s">
        <v>1</v>
      </c>
      <c r="E7" s="81" t="s">
        <v>1</v>
      </c>
    </row>
    <row r="8" spans="1:6" s="2" customFormat="1" ht="28.5" x14ac:dyDescent="0.2">
      <c r="A8" s="265" t="s">
        <v>296</v>
      </c>
      <c r="B8" s="413">
        <v>0</v>
      </c>
      <c r="C8" s="413">
        <v>0</v>
      </c>
      <c r="D8" s="413">
        <v>0</v>
      </c>
      <c r="E8" s="355">
        <f>SUM(B8:D8)</f>
        <v>0</v>
      </c>
      <c r="F8" s="401"/>
    </row>
    <row r="9" spans="1:6" s="2" customFormat="1" ht="19.5" customHeight="1" x14ac:dyDescent="0.2">
      <c r="A9" s="265" t="s">
        <v>71</v>
      </c>
      <c r="B9" s="413">
        <v>0</v>
      </c>
      <c r="C9" s="413">
        <v>0</v>
      </c>
      <c r="D9" s="413">
        <v>0</v>
      </c>
      <c r="E9" s="355">
        <f>SUM(B9:D9)</f>
        <v>0</v>
      </c>
      <c r="F9" s="401"/>
    </row>
    <row r="10" spans="1:6" s="2" customFormat="1" ht="19.5" customHeight="1" x14ac:dyDescent="0.2">
      <c r="A10" s="265" t="s">
        <v>72</v>
      </c>
      <c r="B10" s="413">
        <v>0</v>
      </c>
      <c r="C10" s="413">
        <v>0</v>
      </c>
      <c r="D10" s="413">
        <v>0</v>
      </c>
      <c r="E10" s="355">
        <f>SUM(B11:D11)</f>
        <v>0</v>
      </c>
      <c r="F10" s="401"/>
    </row>
    <row r="11" spans="1:6" s="2" customFormat="1" ht="19.5" customHeight="1" x14ac:dyDescent="0.2">
      <c r="A11" s="265" t="s">
        <v>67</v>
      </c>
      <c r="B11" s="413">
        <v>0</v>
      </c>
      <c r="C11" s="413">
        <v>0</v>
      </c>
      <c r="D11" s="413">
        <v>0</v>
      </c>
      <c r="E11" s="355">
        <f>SUM(B11:D11)</f>
        <v>0</v>
      </c>
      <c r="F11" s="401"/>
    </row>
    <row r="12" spans="1:6" s="2" customFormat="1" ht="19.5" customHeight="1" x14ac:dyDescent="0.2">
      <c r="A12" s="265" t="s">
        <v>73</v>
      </c>
      <c r="B12" s="413">
        <v>0</v>
      </c>
      <c r="C12" s="413">
        <v>0</v>
      </c>
      <c r="D12" s="413">
        <v>0</v>
      </c>
      <c r="E12" s="355">
        <f>SUM(B12:D12)</f>
        <v>0</v>
      </c>
      <c r="F12" s="401"/>
    </row>
    <row r="13" spans="1:6" s="2" customFormat="1" ht="33" customHeight="1" x14ac:dyDescent="0.2">
      <c r="A13" s="54" t="s">
        <v>295</v>
      </c>
      <c r="B13" s="119">
        <f>SUM(B8:B12)</f>
        <v>0</v>
      </c>
      <c r="C13" s="119">
        <f>SUM(C8:C12)</f>
        <v>0</v>
      </c>
      <c r="D13" s="119">
        <f>SUM(D8:D12)</f>
        <v>0</v>
      </c>
      <c r="E13" s="484" t="s">
        <v>729</v>
      </c>
    </row>
    <row r="14" spans="1:6" s="47" customFormat="1" ht="30" customHeight="1" x14ac:dyDescent="0.2">
      <c r="A14" s="808" t="s">
        <v>617</v>
      </c>
      <c r="B14" s="808"/>
      <c r="C14" s="808"/>
      <c r="D14" s="808"/>
      <c r="E14" s="808"/>
      <c r="F14" s="808"/>
    </row>
    <row r="15" spans="1:6" s="2" customFormat="1" ht="72" customHeight="1" x14ac:dyDescent="0.2">
      <c r="A15" s="55" t="s">
        <v>139</v>
      </c>
      <c r="B15" s="52" t="s">
        <v>74</v>
      </c>
      <c r="C15" s="52" t="s">
        <v>74</v>
      </c>
      <c r="D15" s="52" t="s">
        <v>74</v>
      </c>
      <c r="E15" s="52" t="s">
        <v>74</v>
      </c>
      <c r="F15" s="52" t="s">
        <v>564</v>
      </c>
    </row>
    <row r="16" spans="1:6" s="2" customFormat="1" ht="15" x14ac:dyDescent="0.2">
      <c r="A16" s="55" t="s">
        <v>140</v>
      </c>
      <c r="B16" s="52"/>
      <c r="C16" s="53"/>
      <c r="D16" s="52"/>
      <c r="E16" s="52"/>
      <c r="F16" s="115"/>
    </row>
    <row r="17" spans="1:6" s="2" customFormat="1" x14ac:dyDescent="0.2">
      <c r="A17" s="57"/>
      <c r="B17" s="58"/>
      <c r="C17" s="59"/>
      <c r="D17" s="58"/>
      <c r="E17" s="58"/>
      <c r="F17" s="60"/>
    </row>
    <row r="18" spans="1:6" s="2" customFormat="1" ht="28.5" x14ac:dyDescent="0.2">
      <c r="A18" s="265" t="s">
        <v>296</v>
      </c>
      <c r="B18" s="79">
        <v>0</v>
      </c>
      <c r="C18" s="79">
        <v>0</v>
      </c>
      <c r="D18" s="79">
        <v>0</v>
      </c>
      <c r="E18" s="119">
        <f>SUM(B18:D18)</f>
        <v>0</v>
      </c>
    </row>
    <row r="19" spans="1:6" s="2" customFormat="1" ht="26.25" customHeight="1" x14ac:dyDescent="0.2">
      <c r="A19" s="265" t="s">
        <v>72</v>
      </c>
      <c r="B19" s="79">
        <v>0</v>
      </c>
      <c r="C19" s="79">
        <v>0</v>
      </c>
      <c r="D19" s="79">
        <v>0</v>
      </c>
      <c r="E19" s="119">
        <f>SUM(B19:D19)</f>
        <v>0</v>
      </c>
    </row>
    <row r="20" spans="1:6" s="2" customFormat="1" ht="27.75" customHeight="1" x14ac:dyDescent="0.2">
      <c r="A20" s="265" t="s">
        <v>565</v>
      </c>
      <c r="B20" s="79">
        <v>0</v>
      </c>
      <c r="C20" s="79">
        <v>0</v>
      </c>
      <c r="D20" s="79">
        <v>0</v>
      </c>
      <c r="E20" s="119">
        <f>SUM(B20:D20)</f>
        <v>0</v>
      </c>
    </row>
    <row r="21" spans="1:6" s="2" customFormat="1" ht="22.5" customHeight="1" x14ac:dyDescent="0.2">
      <c r="A21" s="265" t="s">
        <v>298</v>
      </c>
      <c r="B21" s="79">
        <v>0</v>
      </c>
      <c r="C21" s="79">
        <v>0</v>
      </c>
      <c r="D21" s="79">
        <v>0</v>
      </c>
      <c r="E21" s="119">
        <f>SUM(B21:D21)</f>
        <v>0</v>
      </c>
    </row>
    <row r="22" spans="1:6" s="2" customFormat="1" ht="22.5" customHeight="1" x14ac:dyDescent="0.2">
      <c r="A22" s="265" t="s">
        <v>138</v>
      </c>
      <c r="B22" s="79">
        <v>0</v>
      </c>
      <c r="C22" s="79">
        <v>0</v>
      </c>
      <c r="D22" s="79">
        <v>0</v>
      </c>
      <c r="E22" s="119">
        <f>SUM(B22:D22)</f>
        <v>0</v>
      </c>
    </row>
    <row r="23" spans="1:6" s="2" customFormat="1" ht="30" customHeight="1" x14ac:dyDescent="0.2">
      <c r="A23" s="54" t="s">
        <v>301</v>
      </c>
      <c r="B23" s="119">
        <f>SUM(B18:B22)</f>
        <v>0</v>
      </c>
      <c r="C23" s="119">
        <f>SUM(C18:C22)</f>
        <v>0</v>
      </c>
      <c r="D23" s="119">
        <f>SUM(D18:D22)</f>
        <v>0</v>
      </c>
      <c r="E23" s="119" t="s">
        <v>729</v>
      </c>
    </row>
    <row r="24" spans="1:6" s="2" customFormat="1" x14ac:dyDescent="0.2">
      <c r="A24" s="824"/>
      <c r="B24" s="824"/>
      <c r="C24" s="824"/>
      <c r="D24" s="824"/>
      <c r="E24" s="824"/>
      <c r="F24" s="824"/>
    </row>
    <row r="25" spans="1:6" s="47" customFormat="1" ht="20.25" customHeight="1" x14ac:dyDescent="0.2">
      <c r="A25" s="808" t="s">
        <v>618</v>
      </c>
      <c r="B25" s="808"/>
      <c r="C25" s="808"/>
      <c r="D25" s="808"/>
      <c r="E25" s="808"/>
      <c r="F25" s="808"/>
    </row>
    <row r="26" spans="1:6" s="2" customFormat="1" ht="31.5" customHeight="1" x14ac:dyDescent="0.2">
      <c r="A26" s="54" t="s">
        <v>302</v>
      </c>
      <c r="B26" s="120">
        <f>+B8-B18</f>
        <v>0</v>
      </c>
      <c r="C26" s="120">
        <f>+C8-C18</f>
        <v>0</v>
      </c>
      <c r="D26" s="120">
        <f>+D8-D18</f>
        <v>0</v>
      </c>
      <c r="E26" s="120" t="s">
        <v>729</v>
      </c>
    </row>
    <row r="27" spans="1:6" s="2" customFormat="1" ht="33" customHeight="1" x14ac:dyDescent="0.2">
      <c r="A27" s="54" t="s">
        <v>300</v>
      </c>
      <c r="B27" s="120">
        <f>+B13-B23</f>
        <v>0</v>
      </c>
      <c r="C27" s="120">
        <f>+C13-C23</f>
        <v>0</v>
      </c>
      <c r="D27" s="120">
        <f>+D13-D23</f>
        <v>0</v>
      </c>
      <c r="E27" s="120" t="s">
        <v>729</v>
      </c>
    </row>
    <row r="28" spans="1:6" s="2" customFormat="1" ht="22.5" customHeight="1" x14ac:dyDescent="0.2">
      <c r="A28" s="823"/>
      <c r="B28" s="823"/>
      <c r="C28" s="823"/>
      <c r="D28" s="823"/>
      <c r="E28" s="823"/>
      <c r="F28" s="823"/>
    </row>
    <row r="29" spans="1:6" s="2" customFormat="1" ht="22.5" customHeight="1" x14ac:dyDescent="0.2">
      <c r="A29" s="808" t="s">
        <v>619</v>
      </c>
      <c r="B29" s="808"/>
      <c r="C29" s="808"/>
      <c r="D29" s="808"/>
      <c r="E29" s="808"/>
      <c r="F29" s="808"/>
    </row>
    <row r="30" spans="1:6" s="2" customFormat="1" ht="17.45" customHeight="1" x14ac:dyDescent="0.2">
      <c r="A30" s="827" t="s">
        <v>492</v>
      </c>
      <c r="B30" s="827"/>
      <c r="C30" s="827"/>
      <c r="D30" s="827"/>
      <c r="E30" s="827"/>
      <c r="F30" s="827"/>
    </row>
    <row r="31" spans="1:6" s="2" customFormat="1" ht="30" customHeight="1" x14ac:dyDescent="0.2">
      <c r="A31" s="827" t="s">
        <v>493</v>
      </c>
      <c r="B31" s="827"/>
      <c r="C31" s="828"/>
      <c r="D31" s="828"/>
      <c r="E31" s="828"/>
      <c r="F31" s="828"/>
    </row>
    <row r="32" spans="1:6" s="2" customFormat="1" ht="42" customHeight="1" x14ac:dyDescent="0.2">
      <c r="A32" s="827" t="s">
        <v>494</v>
      </c>
      <c r="B32" s="827"/>
      <c r="C32" s="829"/>
      <c r="D32" s="829"/>
      <c r="E32" s="829"/>
      <c r="F32" s="829"/>
    </row>
    <row r="33" spans="1:8" s="2" customFormat="1" ht="15.6" customHeight="1" x14ac:dyDescent="0.2">
      <c r="A33" s="61"/>
      <c r="B33" s="61"/>
      <c r="C33" s="61"/>
      <c r="D33" s="61"/>
      <c r="E33" s="61"/>
      <c r="F33" s="61"/>
    </row>
    <row r="34" spans="1:8" s="2" customFormat="1" ht="22.5" customHeight="1" x14ac:dyDescent="0.2">
      <c r="A34" s="51" t="s">
        <v>620</v>
      </c>
      <c r="B34" s="61"/>
      <c r="C34" s="61"/>
      <c r="D34" s="61"/>
      <c r="E34" s="61"/>
      <c r="F34" s="61"/>
      <c r="G34" s="62"/>
    </row>
    <row r="35" spans="1:8" s="2" customFormat="1" ht="69.75" customHeight="1" x14ac:dyDescent="0.2">
      <c r="A35" s="753" t="s">
        <v>340</v>
      </c>
      <c r="B35" s="753"/>
      <c r="C35" s="818"/>
      <c r="D35" s="703" t="s">
        <v>727</v>
      </c>
      <c r="E35" s="819"/>
      <c r="F35" s="819"/>
      <c r="G35" s="704"/>
      <c r="H35" s="47"/>
    </row>
    <row r="36" spans="1:8" s="2" customFormat="1" ht="12.75" customHeight="1" x14ac:dyDescent="0.2">
      <c r="A36" s="61"/>
      <c r="B36" s="61"/>
      <c r="C36" s="61"/>
      <c r="D36" s="61"/>
      <c r="E36" s="61"/>
      <c r="F36" s="61"/>
    </row>
    <row r="37" spans="1:8" s="2" customFormat="1" ht="15" x14ac:dyDescent="0.2">
      <c r="A37" s="51" t="s">
        <v>621</v>
      </c>
      <c r="B37" s="61"/>
      <c r="C37" s="61"/>
      <c r="D37" s="61"/>
      <c r="E37" s="61"/>
      <c r="F37" s="61"/>
    </row>
    <row r="38" spans="1:8" s="2" customFormat="1" ht="22.5" customHeight="1" x14ac:dyDescent="0.2">
      <c r="A38" s="780" t="s">
        <v>306</v>
      </c>
      <c r="B38" s="780"/>
      <c r="C38" s="780"/>
      <c r="D38" s="780"/>
      <c r="E38" s="780"/>
      <c r="F38" s="780"/>
    </row>
    <row r="39" spans="1:8" s="2" customFormat="1" ht="28.5" customHeight="1" x14ac:dyDescent="0.2">
      <c r="A39" s="820" t="s">
        <v>303</v>
      </c>
      <c r="B39" s="820"/>
      <c r="C39" s="820"/>
      <c r="D39" s="747"/>
      <c r="E39" s="749"/>
      <c r="F39" s="748"/>
    </row>
    <row r="40" spans="1:8" s="2" customFormat="1" ht="29.25" customHeight="1" x14ac:dyDescent="0.2">
      <c r="A40" s="780" t="s">
        <v>307</v>
      </c>
      <c r="B40" s="780"/>
      <c r="C40" s="780"/>
      <c r="D40" s="747"/>
      <c r="E40" s="749"/>
      <c r="F40" s="748"/>
    </row>
    <row r="41" spans="1:8" s="2" customFormat="1" ht="27.75" customHeight="1" x14ac:dyDescent="0.2">
      <c r="A41" s="820" t="s">
        <v>304</v>
      </c>
      <c r="B41" s="820"/>
      <c r="C41" s="820"/>
      <c r="D41" s="747"/>
      <c r="E41" s="749"/>
      <c r="F41" s="748"/>
    </row>
    <row r="42" spans="1:8" s="2" customFormat="1" ht="44.25" customHeight="1" x14ac:dyDescent="0.2">
      <c r="A42" s="820" t="s">
        <v>305</v>
      </c>
      <c r="B42" s="820"/>
      <c r="C42" s="820"/>
      <c r="D42" s="747"/>
      <c r="E42" s="749"/>
      <c r="F42" s="748"/>
    </row>
    <row r="43" spans="1:8" s="2" customFormat="1" ht="14.25" customHeight="1" x14ac:dyDescent="0.2">
      <c r="A43" s="821"/>
      <c r="B43" s="822"/>
      <c r="C43" s="822"/>
      <c r="D43" s="826"/>
      <c r="E43" s="826"/>
      <c r="F43" s="826"/>
    </row>
    <row r="44" spans="1:8" s="2" customFormat="1" ht="13.5" customHeight="1" x14ac:dyDescent="0.2">
      <c r="A44" s="810" t="s">
        <v>622</v>
      </c>
      <c r="B44" s="810"/>
      <c r="C44" s="810"/>
      <c r="D44" s="61"/>
      <c r="E44" s="61"/>
      <c r="F44" s="61"/>
    </row>
    <row r="45" spans="1:8" s="2" customFormat="1" ht="49.5" customHeight="1" x14ac:dyDescent="0.2">
      <c r="A45" s="820" t="s">
        <v>623</v>
      </c>
      <c r="B45" s="820"/>
      <c r="C45" s="820"/>
      <c r="D45" s="703" t="s">
        <v>727</v>
      </c>
      <c r="E45" s="819"/>
      <c r="F45" s="704"/>
    </row>
    <row r="46" spans="1:8" s="2" customFormat="1" ht="61.5" customHeight="1" x14ac:dyDescent="0.2">
      <c r="A46" s="820" t="s">
        <v>624</v>
      </c>
      <c r="B46" s="820"/>
      <c r="C46" s="820"/>
      <c r="D46" s="703" t="s">
        <v>727</v>
      </c>
      <c r="E46" s="819"/>
      <c r="F46" s="704"/>
    </row>
    <row r="47" spans="1:8" s="2" customFormat="1" ht="45.75" customHeight="1" x14ac:dyDescent="0.2">
      <c r="A47" s="820" t="s">
        <v>625</v>
      </c>
      <c r="B47" s="820"/>
      <c r="C47" s="820"/>
      <c r="D47" s="703" t="s">
        <v>727</v>
      </c>
      <c r="E47" s="819"/>
      <c r="F47" s="704"/>
    </row>
    <row r="48" spans="1:8" s="2" customFormat="1" ht="52.5" customHeight="1" x14ac:dyDescent="0.2">
      <c r="A48" s="820" t="s">
        <v>626</v>
      </c>
      <c r="B48" s="820"/>
      <c r="C48" s="820"/>
      <c r="D48" s="703" t="s">
        <v>727</v>
      </c>
      <c r="E48" s="819"/>
      <c r="F48" s="704"/>
    </row>
    <row r="49" spans="1:6" s="2" customFormat="1" ht="46.5" customHeight="1" x14ac:dyDescent="0.2">
      <c r="A49" s="820" t="s">
        <v>627</v>
      </c>
      <c r="B49" s="820"/>
      <c r="C49" s="820"/>
      <c r="D49" s="703" t="s">
        <v>727</v>
      </c>
      <c r="E49" s="819"/>
      <c r="F49" s="704"/>
    </row>
    <row r="50" spans="1:6" s="2" customFormat="1" ht="62.25" customHeight="1" x14ac:dyDescent="0.2">
      <c r="A50" s="820" t="s">
        <v>628</v>
      </c>
      <c r="B50" s="820"/>
      <c r="C50" s="820"/>
      <c r="D50" s="703" t="s">
        <v>727</v>
      </c>
      <c r="E50" s="819"/>
      <c r="F50" s="704"/>
    </row>
    <row r="51" spans="1:6" s="2" customFormat="1" ht="15" x14ac:dyDescent="0.2">
      <c r="A51" s="250"/>
      <c r="B51" s="250"/>
      <c r="C51" s="250"/>
      <c r="D51" s="35"/>
      <c r="E51" s="35"/>
      <c r="F51" s="35"/>
    </row>
    <row r="52" spans="1:6" s="21" customFormat="1" ht="14.25" x14ac:dyDescent="0.2">
      <c r="A52" s="825" t="s">
        <v>142</v>
      </c>
      <c r="B52" s="825"/>
      <c r="C52" s="825"/>
      <c r="D52" s="825"/>
      <c r="E52" s="825"/>
      <c r="F52" s="825"/>
    </row>
    <row r="53" spans="1:6" s="21" customFormat="1" ht="45" customHeight="1" x14ac:dyDescent="0.2">
      <c r="A53" s="825" t="s">
        <v>141</v>
      </c>
      <c r="B53" s="825"/>
      <c r="C53" s="825"/>
      <c r="D53" s="825"/>
      <c r="E53" s="825"/>
      <c r="F53" s="825"/>
    </row>
    <row r="56" spans="1:6" ht="15" x14ac:dyDescent="0.2">
      <c r="A56" s="35"/>
    </row>
  </sheetData>
  <mergeCells count="41">
    <mergeCell ref="A53:F53"/>
    <mergeCell ref="A52:F52"/>
    <mergeCell ref="A39:C39"/>
    <mergeCell ref="A48:C48"/>
    <mergeCell ref="D48:F48"/>
    <mergeCell ref="A49:C49"/>
    <mergeCell ref="D39:F39"/>
    <mergeCell ref="A40:C40"/>
    <mergeCell ref="D40:F40"/>
    <mergeCell ref="A41:C41"/>
    <mergeCell ref="A50:C50"/>
    <mergeCell ref="D50:F50"/>
    <mergeCell ref="A45:C45"/>
    <mergeCell ref="D45:F45"/>
    <mergeCell ref="A46:C46"/>
    <mergeCell ref="D46:F46"/>
    <mergeCell ref="A32:B32"/>
    <mergeCell ref="C31:F31"/>
    <mergeCell ref="C32:F32"/>
    <mergeCell ref="A1:F1"/>
    <mergeCell ref="A3:F3"/>
    <mergeCell ref="A4:F4"/>
    <mergeCell ref="A5:F5"/>
    <mergeCell ref="A14:F14"/>
    <mergeCell ref="A28:F28"/>
    <mergeCell ref="A24:F24"/>
    <mergeCell ref="A29:F29"/>
    <mergeCell ref="A30:F30"/>
    <mergeCell ref="A31:B31"/>
    <mergeCell ref="A25:F25"/>
    <mergeCell ref="D49:F49"/>
    <mergeCell ref="A35:C35"/>
    <mergeCell ref="D35:G35"/>
    <mergeCell ref="A44:C44"/>
    <mergeCell ref="A47:C47"/>
    <mergeCell ref="D47:F47"/>
    <mergeCell ref="A38:F38"/>
    <mergeCell ref="A43:F43"/>
    <mergeCell ref="D41:F41"/>
    <mergeCell ref="A42:C42"/>
    <mergeCell ref="D42:F42"/>
  </mergeCells>
  <pageMargins left="0.23622047244094491" right="0.23622047244094491" top="0.74803149606299213" bottom="0.74803149606299213" header="0.31496062992125984" footer="0.31496062992125984"/>
  <pageSetup paperSize="9" scale="49" firstPageNumber="20" orientation="portrait" useFirstPageNumber="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3"/>
  <sheetViews>
    <sheetView zoomScaleNormal="100" zoomScaleSheetLayoutView="75" workbookViewId="0">
      <selection sqref="A1:F1"/>
    </sheetView>
  </sheetViews>
  <sheetFormatPr defaultRowHeight="12.75" x14ac:dyDescent="0.2"/>
  <cols>
    <col min="1" max="1" width="36.85546875" style="62" customWidth="1"/>
    <col min="2" max="6" width="13.42578125" style="62" customWidth="1"/>
    <col min="7" max="7" width="12" style="62" customWidth="1"/>
    <col min="8" max="16384" width="9.140625" style="62"/>
  </cols>
  <sheetData>
    <row r="1" spans="1:8" customFormat="1" ht="15.75" x14ac:dyDescent="0.2">
      <c r="A1" s="718" t="s">
        <v>576</v>
      </c>
      <c r="B1" s="718"/>
      <c r="C1" s="718"/>
      <c r="D1" s="718"/>
      <c r="E1" s="718"/>
      <c r="F1" s="718"/>
    </row>
    <row r="2" spans="1:8" s="160" customFormat="1" ht="11.25" customHeight="1" x14ac:dyDescent="0.2">
      <c r="A2" s="149"/>
      <c r="B2" s="149"/>
      <c r="C2" s="159"/>
      <c r="D2" s="159"/>
      <c r="E2" s="159"/>
    </row>
    <row r="3" spans="1:8" s="2" customFormat="1" ht="15.75" x14ac:dyDescent="0.2">
      <c r="A3" s="806" t="s">
        <v>629</v>
      </c>
      <c r="B3" s="806"/>
      <c r="C3" s="806"/>
      <c r="D3" s="806"/>
      <c r="E3" s="806"/>
      <c r="F3" s="806"/>
    </row>
    <row r="4" spans="1:8" s="2" customFormat="1" ht="15" customHeight="1" x14ac:dyDescent="0.2">
      <c r="A4" s="807" t="s">
        <v>172</v>
      </c>
      <c r="B4" s="807"/>
      <c r="C4" s="807"/>
      <c r="D4" s="807"/>
      <c r="E4" s="807"/>
      <c r="F4" s="807"/>
    </row>
    <row r="5" spans="1:8" s="47" customFormat="1" ht="22.5" customHeight="1" x14ac:dyDescent="0.2">
      <c r="A5" s="808" t="s">
        <v>630</v>
      </c>
      <c r="B5" s="808"/>
      <c r="C5" s="808"/>
      <c r="D5" s="808"/>
      <c r="E5" s="808"/>
      <c r="F5" s="808"/>
    </row>
    <row r="6" spans="1:8" s="47" customFormat="1" ht="17.45" customHeight="1" x14ac:dyDescent="0.2">
      <c r="A6" s="48"/>
      <c r="B6" s="354"/>
      <c r="C6" s="354"/>
      <c r="D6" s="354"/>
      <c r="E6" s="354"/>
      <c r="F6" s="354"/>
    </row>
    <row r="7" spans="1:8" s="47" customFormat="1" ht="35.25" customHeight="1" x14ac:dyDescent="0.2">
      <c r="A7" s="414" t="s">
        <v>631</v>
      </c>
      <c r="B7" s="830" t="s">
        <v>727</v>
      </c>
      <c r="C7" s="831"/>
      <c r="D7" s="831"/>
      <c r="E7" s="831"/>
      <c r="F7" s="832"/>
    </row>
    <row r="8" spans="1:8" s="47" customFormat="1" ht="72" customHeight="1" x14ac:dyDescent="0.2">
      <c r="A8" s="414" t="s">
        <v>632</v>
      </c>
      <c r="B8" s="830" t="s">
        <v>727</v>
      </c>
      <c r="C8" s="831"/>
      <c r="D8" s="831"/>
      <c r="E8" s="831"/>
      <c r="F8" s="832"/>
      <c r="H8" s="307"/>
    </row>
    <row r="9" spans="1:8" s="47" customFormat="1" ht="22.5" customHeight="1" x14ac:dyDescent="0.2">
      <c r="A9" s="48"/>
      <c r="B9" s="48"/>
      <c r="C9" s="48"/>
      <c r="D9" s="48"/>
      <c r="E9" s="48"/>
      <c r="F9" s="48"/>
    </row>
    <row r="10" spans="1:8" s="47" customFormat="1" ht="22.5" customHeight="1" x14ac:dyDescent="0.2">
      <c r="A10" s="808" t="s">
        <v>633</v>
      </c>
      <c r="B10" s="808"/>
      <c r="C10" s="808"/>
      <c r="D10" s="808"/>
      <c r="E10" s="808"/>
      <c r="F10" s="808"/>
    </row>
    <row r="11" spans="1:8" s="47" customFormat="1" ht="30.75" customHeight="1" x14ac:dyDescent="0.2">
      <c r="A11" s="49"/>
      <c r="B11" s="164" t="s">
        <v>309</v>
      </c>
      <c r="C11" s="164" t="s">
        <v>310</v>
      </c>
      <c r="D11" s="164" t="s">
        <v>311</v>
      </c>
      <c r="E11" s="164" t="s">
        <v>312</v>
      </c>
      <c r="F11" s="80" t="s">
        <v>70</v>
      </c>
    </row>
    <row r="12" spans="1:8" s="47" customFormat="1" ht="22.5" customHeight="1" x14ac:dyDescent="0.2">
      <c r="A12" s="51"/>
      <c r="B12" s="81" t="s">
        <v>1</v>
      </c>
      <c r="C12" s="165" t="s">
        <v>1</v>
      </c>
      <c r="D12" s="81" t="s">
        <v>1</v>
      </c>
      <c r="E12" s="81" t="s">
        <v>1</v>
      </c>
      <c r="F12" s="81" t="s">
        <v>1</v>
      </c>
    </row>
    <row r="13" spans="1:8" s="47" customFormat="1" ht="22.5" customHeight="1" x14ac:dyDescent="0.2">
      <c r="A13" s="265" t="s">
        <v>296</v>
      </c>
      <c r="B13" s="79">
        <v>0</v>
      </c>
      <c r="C13" s="79">
        <v>0</v>
      </c>
      <c r="D13" s="79">
        <v>0</v>
      </c>
      <c r="E13" s="79">
        <v>0</v>
      </c>
      <c r="F13" s="119">
        <f>SUM(B13:E13)</f>
        <v>0</v>
      </c>
    </row>
    <row r="14" spans="1:8" s="47" customFormat="1" ht="22.5" customHeight="1" x14ac:dyDescent="0.2">
      <c r="A14" s="265" t="s">
        <v>71</v>
      </c>
      <c r="B14" s="79">
        <v>0</v>
      </c>
      <c r="C14" s="79">
        <v>0</v>
      </c>
      <c r="D14" s="79">
        <v>0</v>
      </c>
      <c r="E14" s="79">
        <v>0</v>
      </c>
      <c r="F14" s="119">
        <f>SUM(B14:E14)</f>
        <v>0</v>
      </c>
    </row>
    <row r="15" spans="1:8" s="47" customFormat="1" ht="22.5" customHeight="1" x14ac:dyDescent="0.2">
      <c r="A15" s="265" t="s">
        <v>72</v>
      </c>
      <c r="B15" s="79">
        <v>0</v>
      </c>
      <c r="C15" s="79">
        <v>0</v>
      </c>
      <c r="D15" s="79">
        <v>0</v>
      </c>
      <c r="E15" s="79">
        <v>0</v>
      </c>
      <c r="F15" s="119">
        <f>SUM(B16:E16)</f>
        <v>0</v>
      </c>
    </row>
    <row r="16" spans="1:8" s="47" customFormat="1" ht="22.5" customHeight="1" x14ac:dyDescent="0.2">
      <c r="A16" s="265" t="s">
        <v>67</v>
      </c>
      <c r="B16" s="79">
        <v>0</v>
      </c>
      <c r="C16" s="79">
        <v>0</v>
      </c>
      <c r="D16" s="79">
        <v>0</v>
      </c>
      <c r="E16" s="79">
        <v>0</v>
      </c>
      <c r="F16" s="119">
        <f>SUM(B16:E16)</f>
        <v>0</v>
      </c>
    </row>
    <row r="17" spans="1:7" s="47" customFormat="1" ht="22.5" customHeight="1" x14ac:dyDescent="0.2">
      <c r="A17" s="265" t="s">
        <v>73</v>
      </c>
      <c r="B17" s="79">
        <v>0</v>
      </c>
      <c r="C17" s="79">
        <v>0</v>
      </c>
      <c r="D17" s="79">
        <v>0</v>
      </c>
      <c r="E17" s="79">
        <v>0</v>
      </c>
      <c r="F17" s="119">
        <f>SUM(B17:E17)</f>
        <v>0</v>
      </c>
    </row>
    <row r="18" spans="1:7" s="47" customFormat="1" ht="22.5" customHeight="1" x14ac:dyDescent="0.2">
      <c r="A18" s="54" t="s">
        <v>295</v>
      </c>
      <c r="B18" s="119">
        <f>SUM(B13:B17)</f>
        <v>0</v>
      </c>
      <c r="C18" s="119">
        <f>SUM(C13:C17)</f>
        <v>0</v>
      </c>
      <c r="D18" s="119">
        <f>SUM(D13:D17)</f>
        <v>0</v>
      </c>
      <c r="E18" s="119">
        <f>SUM(E13:E17)</f>
        <v>0</v>
      </c>
      <c r="F18" s="484" t="s">
        <v>729</v>
      </c>
    </row>
    <row r="19" spans="1:7" s="47" customFormat="1" ht="22.5" customHeight="1" x14ac:dyDescent="0.2">
      <c r="A19" s="808" t="s">
        <v>634</v>
      </c>
      <c r="B19" s="808"/>
      <c r="C19" s="808"/>
      <c r="D19" s="808"/>
      <c r="E19" s="808"/>
      <c r="F19" s="808"/>
    </row>
    <row r="20" spans="1:7" s="47" customFormat="1" ht="59.45" customHeight="1" x14ac:dyDescent="0.2">
      <c r="A20" s="55" t="s">
        <v>139</v>
      </c>
      <c r="B20" s="52"/>
      <c r="C20" s="52"/>
      <c r="D20" s="52"/>
      <c r="E20" s="52"/>
      <c r="F20" s="52"/>
      <c r="G20" s="52" t="s">
        <v>564</v>
      </c>
    </row>
    <row r="21" spans="1:7" s="47" customFormat="1" ht="22.5" customHeight="1" x14ac:dyDescent="0.2">
      <c r="A21" s="55" t="s">
        <v>140</v>
      </c>
      <c r="B21" s="52"/>
      <c r="C21" s="53"/>
      <c r="D21" s="52"/>
      <c r="E21" s="52"/>
      <c r="F21" s="52"/>
    </row>
    <row r="22" spans="1:7" s="47" customFormat="1" ht="22.5" customHeight="1" x14ac:dyDescent="0.2">
      <c r="A22" s="57"/>
      <c r="B22" s="58"/>
      <c r="C22" s="59"/>
      <c r="D22" s="58"/>
      <c r="E22" s="58"/>
      <c r="F22" s="60"/>
    </row>
    <row r="23" spans="1:7" s="47" customFormat="1" ht="22.5" customHeight="1" x14ac:dyDescent="0.2">
      <c r="A23" s="265" t="s">
        <v>296</v>
      </c>
      <c r="B23" s="79">
        <v>0</v>
      </c>
      <c r="C23" s="79">
        <v>0</v>
      </c>
      <c r="D23" s="79">
        <v>0</v>
      </c>
      <c r="E23" s="79">
        <v>0</v>
      </c>
      <c r="F23" s="119">
        <f>SUM(B23:E23)</f>
        <v>0</v>
      </c>
    </row>
    <row r="24" spans="1:7" s="47" customFormat="1" ht="22.5" customHeight="1" x14ac:dyDescent="0.2">
      <c r="A24" s="265" t="s">
        <v>72</v>
      </c>
      <c r="B24" s="79">
        <v>0</v>
      </c>
      <c r="C24" s="79">
        <v>0</v>
      </c>
      <c r="D24" s="79">
        <v>0</v>
      </c>
      <c r="E24" s="79">
        <v>0</v>
      </c>
      <c r="F24" s="119">
        <f>SUM(B24:E24)</f>
        <v>0</v>
      </c>
    </row>
    <row r="25" spans="1:7" s="47" customFormat="1" ht="22.5" customHeight="1" x14ac:dyDescent="0.2">
      <c r="A25" s="265" t="s">
        <v>297</v>
      </c>
      <c r="B25" s="79">
        <v>0</v>
      </c>
      <c r="C25" s="79">
        <v>0</v>
      </c>
      <c r="D25" s="79">
        <v>0</v>
      </c>
      <c r="E25" s="79">
        <v>0</v>
      </c>
      <c r="F25" s="119">
        <f>SUM(B25:E25)</f>
        <v>0</v>
      </c>
    </row>
    <row r="26" spans="1:7" s="47" customFormat="1" ht="22.5" customHeight="1" x14ac:dyDescent="0.2">
      <c r="A26" s="265" t="s">
        <v>298</v>
      </c>
      <c r="B26" s="79">
        <v>0</v>
      </c>
      <c r="C26" s="79">
        <v>0</v>
      </c>
      <c r="D26" s="79">
        <v>0</v>
      </c>
      <c r="E26" s="79">
        <v>0</v>
      </c>
      <c r="F26" s="119">
        <f>SUM(B26:E26)</f>
        <v>0</v>
      </c>
    </row>
    <row r="27" spans="1:7" s="47" customFormat="1" ht="22.5" customHeight="1" x14ac:dyDescent="0.2">
      <c r="A27" s="265" t="s">
        <v>138</v>
      </c>
      <c r="B27" s="79">
        <v>0</v>
      </c>
      <c r="C27" s="79">
        <v>0</v>
      </c>
      <c r="D27" s="79">
        <v>0</v>
      </c>
      <c r="E27" s="79">
        <v>0</v>
      </c>
      <c r="F27" s="119">
        <f>SUM(B27:E27)</f>
        <v>0</v>
      </c>
    </row>
    <row r="28" spans="1:7" s="47" customFormat="1" ht="22.5" customHeight="1" x14ac:dyDescent="0.2">
      <c r="A28" s="54" t="s">
        <v>301</v>
      </c>
      <c r="B28" s="119">
        <f>SUM(B23:B27)</f>
        <v>0</v>
      </c>
      <c r="C28" s="119">
        <f>SUM(C23:C27)</f>
        <v>0</v>
      </c>
      <c r="D28" s="119">
        <f>SUM(D23:D27)</f>
        <v>0</v>
      </c>
      <c r="E28" s="119">
        <f>SUM(E23:E27)</f>
        <v>0</v>
      </c>
      <c r="F28" s="484" t="s">
        <v>729</v>
      </c>
    </row>
    <row r="29" spans="1:7" s="47" customFormat="1" ht="22.5" customHeight="1" x14ac:dyDescent="0.2">
      <c r="A29" s="824"/>
      <c r="B29" s="824"/>
      <c r="C29" s="824"/>
      <c r="D29" s="824"/>
      <c r="E29" s="824"/>
      <c r="F29" s="824"/>
    </row>
    <row r="30" spans="1:7" s="47" customFormat="1" ht="22.5" customHeight="1" x14ac:dyDescent="0.2">
      <c r="A30" s="808" t="s">
        <v>635</v>
      </c>
      <c r="B30" s="808"/>
      <c r="C30" s="808"/>
      <c r="D30" s="808"/>
      <c r="E30" s="808"/>
      <c r="F30" s="808"/>
    </row>
    <row r="31" spans="1:7" s="47" customFormat="1" ht="30" customHeight="1" x14ac:dyDescent="0.2">
      <c r="A31" s="54" t="s">
        <v>302</v>
      </c>
      <c r="B31" s="120">
        <f>+B13-B23</f>
        <v>0</v>
      </c>
      <c r="C31" s="120">
        <f>+C13-C23</f>
        <v>0</v>
      </c>
      <c r="D31" s="120">
        <f>+D13-D23</f>
        <v>0</v>
      </c>
      <c r="E31" s="120">
        <f>+E13-E23</f>
        <v>0</v>
      </c>
      <c r="F31" s="485" t="s">
        <v>729</v>
      </c>
    </row>
    <row r="32" spans="1:7" s="47" customFormat="1" ht="22.5" customHeight="1" x14ac:dyDescent="0.2">
      <c r="A32" s="54" t="s">
        <v>300</v>
      </c>
      <c r="B32" s="120">
        <f>+B18-B28</f>
        <v>0</v>
      </c>
      <c r="C32" s="120">
        <f>+C18-C28</f>
        <v>0</v>
      </c>
      <c r="D32" s="120">
        <f>+D18-D28</f>
        <v>0</v>
      </c>
      <c r="E32" s="120">
        <f>+E18-E28</f>
        <v>0</v>
      </c>
      <c r="F32" s="485" t="s">
        <v>729</v>
      </c>
    </row>
    <row r="33" spans="1:9" s="47" customFormat="1" ht="22.5" customHeight="1" x14ac:dyDescent="0.2">
      <c r="A33" s="54"/>
      <c r="B33" s="266"/>
      <c r="C33" s="266"/>
      <c r="D33" s="266"/>
      <c r="E33" s="266"/>
      <c r="F33" s="266"/>
    </row>
    <row r="34" spans="1:9" s="47" customFormat="1" ht="22.5" customHeight="1" x14ac:dyDescent="0.2">
      <c r="A34" s="51" t="s">
        <v>636</v>
      </c>
      <c r="B34" s="61"/>
      <c r="C34" s="61"/>
      <c r="D34" s="61"/>
      <c r="E34" s="61"/>
      <c r="F34" s="61"/>
      <c r="G34" s="62"/>
      <c r="H34" s="2"/>
    </row>
    <row r="35" spans="1:9" s="47" customFormat="1" ht="63" customHeight="1" x14ac:dyDescent="0.2">
      <c r="A35" s="753" t="s">
        <v>340</v>
      </c>
      <c r="B35" s="753"/>
      <c r="C35" s="818"/>
      <c r="D35" s="747"/>
      <c r="E35" s="749"/>
      <c r="F35" s="748"/>
    </row>
    <row r="36" spans="1:9" s="47" customFormat="1" ht="22.5" customHeight="1" x14ac:dyDescent="0.2">
      <c r="A36" s="54"/>
      <c r="B36" s="266"/>
      <c r="C36" s="266"/>
      <c r="D36" s="266"/>
      <c r="E36" s="266"/>
      <c r="F36" s="266"/>
    </row>
    <row r="37" spans="1:9" s="47" customFormat="1" ht="22.5" customHeight="1" x14ac:dyDescent="0.2">
      <c r="A37" s="51" t="s">
        <v>637</v>
      </c>
      <c r="B37" s="61"/>
      <c r="C37" s="61"/>
      <c r="D37" s="61"/>
      <c r="E37" s="61"/>
      <c r="F37" s="61"/>
      <c r="G37" s="62"/>
    </row>
    <row r="38" spans="1:9" s="47" customFormat="1" ht="22.5" customHeight="1" x14ac:dyDescent="0.2">
      <c r="A38" s="780" t="s">
        <v>306</v>
      </c>
      <c r="B38" s="780"/>
      <c r="C38" s="780"/>
      <c r="D38" s="780"/>
      <c r="E38" s="780"/>
      <c r="F38" s="780"/>
      <c r="G38" s="62"/>
    </row>
    <row r="39" spans="1:9" s="47" customFormat="1" ht="38.25" customHeight="1" x14ac:dyDescent="0.2">
      <c r="A39" s="753" t="s">
        <v>303</v>
      </c>
      <c r="B39" s="753"/>
      <c r="C39" s="818"/>
      <c r="D39" s="747"/>
      <c r="E39" s="749"/>
      <c r="F39" s="749"/>
      <c r="G39" s="748"/>
    </row>
    <row r="40" spans="1:9" s="47" customFormat="1" ht="31.5" customHeight="1" x14ac:dyDescent="0.2">
      <c r="A40" s="753" t="s">
        <v>307</v>
      </c>
      <c r="B40" s="753"/>
      <c r="C40" s="818"/>
      <c r="D40" s="747"/>
      <c r="E40" s="749"/>
      <c r="F40" s="749"/>
      <c r="G40" s="748"/>
    </row>
    <row r="41" spans="1:9" s="47" customFormat="1" ht="31.5" customHeight="1" x14ac:dyDescent="0.2">
      <c r="A41" s="753" t="s">
        <v>314</v>
      </c>
      <c r="B41" s="753"/>
      <c r="C41" s="818"/>
      <c r="D41" s="747"/>
      <c r="E41" s="749"/>
      <c r="F41" s="749"/>
      <c r="G41" s="748"/>
    </row>
    <row r="42" spans="1:9" s="47" customFormat="1" ht="39" customHeight="1" x14ac:dyDescent="0.2">
      <c r="A42" s="753" t="s">
        <v>308</v>
      </c>
      <c r="B42" s="753"/>
      <c r="C42" s="818"/>
      <c r="D42" s="747"/>
      <c r="E42" s="749"/>
      <c r="F42" s="749"/>
      <c r="G42" s="748"/>
    </row>
    <row r="43" spans="1:9" s="47" customFormat="1" ht="33" customHeight="1" x14ac:dyDescent="0.2">
      <c r="A43" s="820" t="s">
        <v>313</v>
      </c>
      <c r="B43" s="820"/>
      <c r="C43" s="836"/>
      <c r="D43" s="747"/>
      <c r="E43" s="749"/>
      <c r="F43" s="749"/>
      <c r="G43" s="748"/>
    </row>
    <row r="44" spans="1:9" s="2" customFormat="1" ht="17.25" customHeight="1" x14ac:dyDescent="0.2">
      <c r="A44" s="54"/>
      <c r="B44" s="266"/>
      <c r="C44" s="266"/>
      <c r="D44" s="266"/>
      <c r="E44" s="266"/>
      <c r="F44" s="266"/>
      <c r="G44" s="47"/>
    </row>
    <row r="45" spans="1:9" s="2" customFormat="1" ht="17.25" customHeight="1" x14ac:dyDescent="0.2">
      <c r="A45" s="54"/>
      <c r="B45" s="266"/>
      <c r="C45" s="266"/>
      <c r="D45" s="266"/>
      <c r="E45" s="266"/>
      <c r="F45" s="266"/>
      <c r="G45" s="47"/>
    </row>
    <row r="46" spans="1:9" s="2" customFormat="1" ht="19.5" customHeight="1" x14ac:dyDescent="0.2">
      <c r="A46" s="808" t="s">
        <v>638</v>
      </c>
      <c r="B46" s="808"/>
      <c r="C46" s="808"/>
      <c r="D46" s="808"/>
      <c r="E46" s="808"/>
      <c r="F46" s="808"/>
      <c r="G46" s="47"/>
    </row>
    <row r="47" spans="1:9" s="2" customFormat="1" ht="37.5" customHeight="1" x14ac:dyDescent="0.2">
      <c r="A47" s="49"/>
      <c r="B47" s="49"/>
      <c r="E47" s="415" t="s">
        <v>173</v>
      </c>
      <c r="F47" s="415" t="s">
        <v>174</v>
      </c>
      <c r="G47" s="80" t="s">
        <v>70</v>
      </c>
      <c r="I47" s="1"/>
    </row>
    <row r="48" spans="1:9" s="2" customFormat="1" ht="21.75" customHeight="1" x14ac:dyDescent="0.2">
      <c r="A48" s="51"/>
      <c r="B48" s="51"/>
      <c r="E48" s="81" t="s">
        <v>1</v>
      </c>
      <c r="F48" s="165" t="s">
        <v>1</v>
      </c>
      <c r="G48" s="81" t="s">
        <v>1</v>
      </c>
    </row>
    <row r="49" spans="1:7" s="2" customFormat="1" ht="33" customHeight="1" x14ac:dyDescent="0.2">
      <c r="A49" s="54" t="s">
        <v>175</v>
      </c>
      <c r="B49" s="54"/>
      <c r="E49" s="79">
        <v>0</v>
      </c>
      <c r="F49" s="79">
        <v>0</v>
      </c>
      <c r="G49" s="119">
        <f>SUM(E49:F49)</f>
        <v>0</v>
      </c>
    </row>
    <row r="50" spans="1:7" s="2" customFormat="1" ht="24" customHeight="1" x14ac:dyDescent="0.2">
      <c r="A50" s="416" t="s">
        <v>71</v>
      </c>
      <c r="B50" s="416"/>
      <c r="E50" s="79">
        <v>0</v>
      </c>
      <c r="F50" s="79">
        <v>0</v>
      </c>
      <c r="G50" s="119">
        <f>SUM(E50:F50)</f>
        <v>0</v>
      </c>
    </row>
    <row r="51" spans="1:7" s="2" customFormat="1" ht="24" customHeight="1" x14ac:dyDescent="0.2">
      <c r="A51" s="265" t="s">
        <v>72</v>
      </c>
      <c r="B51" s="265"/>
      <c r="E51" s="79">
        <v>0</v>
      </c>
      <c r="F51" s="79">
        <v>0</v>
      </c>
      <c r="G51" s="119">
        <f>SUM(E51:F51)</f>
        <v>0</v>
      </c>
    </row>
    <row r="52" spans="1:7" s="2" customFormat="1" ht="22.5" customHeight="1" x14ac:dyDescent="0.2">
      <c r="A52" s="265" t="s">
        <v>176</v>
      </c>
      <c r="B52" s="265"/>
      <c r="E52" s="79">
        <v>0</v>
      </c>
      <c r="F52" s="79">
        <v>0</v>
      </c>
      <c r="G52" s="119">
        <f>SUM(E52:F52)</f>
        <v>0</v>
      </c>
    </row>
    <row r="53" spans="1:7" s="2" customFormat="1" ht="19.5" customHeight="1" x14ac:dyDescent="0.2">
      <c r="A53" s="265" t="s">
        <v>177</v>
      </c>
      <c r="B53" s="265"/>
      <c r="E53" s="79">
        <v>0</v>
      </c>
      <c r="F53" s="79">
        <v>0</v>
      </c>
      <c r="G53" s="119">
        <f>SUM(E53:F53)</f>
        <v>0</v>
      </c>
    </row>
    <row r="54" spans="1:7" s="2" customFormat="1" ht="25.5" customHeight="1" x14ac:dyDescent="0.2">
      <c r="A54" s="54" t="s">
        <v>178</v>
      </c>
      <c r="B54" s="54"/>
      <c r="E54" s="484" t="s">
        <v>729</v>
      </c>
      <c r="F54" s="484" t="s">
        <v>729</v>
      </c>
      <c r="G54" s="484" t="s">
        <v>729</v>
      </c>
    </row>
    <row r="55" spans="1:7" s="2" customFormat="1" ht="18.75" customHeight="1" x14ac:dyDescent="0.2">
      <c r="A55" s="54"/>
      <c r="B55" s="173"/>
      <c r="C55" s="173"/>
      <c r="D55" s="173"/>
    </row>
    <row r="56" spans="1:7" s="47" customFormat="1" ht="30" customHeight="1" x14ac:dyDescent="0.2">
      <c r="A56" s="808" t="s">
        <v>639</v>
      </c>
      <c r="B56" s="808"/>
      <c r="C56" s="808"/>
      <c r="D56" s="808"/>
      <c r="E56" s="808"/>
      <c r="F56" s="808"/>
      <c r="G56" s="2"/>
    </row>
    <row r="57" spans="1:7" s="2" customFormat="1" ht="54" customHeight="1" x14ac:dyDescent="0.2">
      <c r="A57" s="373" t="s">
        <v>640</v>
      </c>
      <c r="B57" s="833" t="s">
        <v>727</v>
      </c>
      <c r="C57" s="834"/>
      <c r="D57" s="834"/>
      <c r="E57" s="834"/>
      <c r="F57" s="835"/>
    </row>
    <row r="58" spans="1:7" s="2" customFormat="1" ht="43.5" customHeight="1" x14ac:dyDescent="0.2">
      <c r="A58" s="373" t="s">
        <v>641</v>
      </c>
      <c r="B58" s="833" t="s">
        <v>727</v>
      </c>
      <c r="C58" s="834"/>
      <c r="D58" s="834"/>
      <c r="E58" s="834"/>
      <c r="F58" s="835"/>
    </row>
    <row r="59" spans="1:7" s="2" customFormat="1" ht="48.75" customHeight="1" x14ac:dyDescent="0.2">
      <c r="A59" s="373" t="s">
        <v>642</v>
      </c>
      <c r="B59" s="833" t="s">
        <v>727</v>
      </c>
      <c r="C59" s="834"/>
      <c r="D59" s="834"/>
      <c r="E59" s="834"/>
      <c r="F59" s="835"/>
    </row>
    <row r="60" spans="1:7" s="2" customFormat="1" ht="54.75" customHeight="1" x14ac:dyDescent="0.2">
      <c r="A60" s="373" t="s">
        <v>643</v>
      </c>
      <c r="B60" s="833" t="s">
        <v>727</v>
      </c>
      <c r="C60" s="834"/>
      <c r="D60" s="834"/>
      <c r="E60" s="834"/>
      <c r="F60" s="835"/>
    </row>
    <row r="61" spans="1:7" s="2" customFormat="1" ht="18.75" customHeight="1" x14ac:dyDescent="0.2">
      <c r="A61" s="174"/>
      <c r="B61" s="173"/>
      <c r="C61" s="173"/>
      <c r="D61" s="173"/>
    </row>
    <row r="62" spans="1:7" s="2" customFormat="1" ht="18.75" customHeight="1" x14ac:dyDescent="0.2">
      <c r="A62" s="808" t="s">
        <v>644</v>
      </c>
      <c r="B62" s="808"/>
      <c r="C62" s="808"/>
      <c r="D62" s="808"/>
      <c r="E62" s="808"/>
      <c r="F62" s="808"/>
      <c r="G62" s="47"/>
    </row>
    <row r="63" spans="1:7" s="2" customFormat="1" ht="18.75" customHeight="1" thickBot="1" x14ac:dyDescent="0.25">
      <c r="A63" s="175"/>
      <c r="B63" s="176">
        <v>2015</v>
      </c>
      <c r="C63" s="176">
        <v>2014</v>
      </c>
      <c r="D63" s="176">
        <v>2013</v>
      </c>
      <c r="E63" s="176">
        <v>2012</v>
      </c>
      <c r="F63" s="177">
        <v>2011</v>
      </c>
    </row>
    <row r="64" spans="1:7" s="2" customFormat="1" ht="18.75" customHeight="1" thickTop="1" x14ac:dyDescent="0.2">
      <c r="A64" s="178"/>
      <c r="B64" s="179" t="s">
        <v>1</v>
      </c>
      <c r="C64" s="179" t="s">
        <v>1</v>
      </c>
      <c r="D64" s="179" t="s">
        <v>1</v>
      </c>
      <c r="E64" s="179" t="s">
        <v>1</v>
      </c>
      <c r="F64" s="179" t="s">
        <v>1</v>
      </c>
    </row>
    <row r="65" spans="1:6" s="2" customFormat="1" ht="18.75" customHeight="1" x14ac:dyDescent="0.2">
      <c r="A65" s="180" t="s">
        <v>179</v>
      </c>
      <c r="B65" s="182"/>
      <c r="C65" s="182"/>
      <c r="D65" s="182"/>
      <c r="E65" s="182"/>
      <c r="F65" s="182"/>
    </row>
    <row r="66" spans="1:6" s="2" customFormat="1" ht="18.75" customHeight="1" x14ac:dyDescent="0.2">
      <c r="A66" s="181" t="s">
        <v>180</v>
      </c>
      <c r="B66" s="192">
        <v>0</v>
      </c>
      <c r="C66" s="192">
        <v>0</v>
      </c>
      <c r="D66" s="192">
        <v>0</v>
      </c>
      <c r="E66" s="192">
        <v>0</v>
      </c>
      <c r="F66" s="192">
        <v>0</v>
      </c>
    </row>
    <row r="67" spans="1:6" s="2" customFormat="1" ht="18.75" customHeight="1" x14ac:dyDescent="0.2">
      <c r="A67" s="181" t="s">
        <v>181</v>
      </c>
      <c r="B67" s="192">
        <v>0</v>
      </c>
      <c r="C67" s="192">
        <v>0</v>
      </c>
      <c r="D67" s="192">
        <v>0</v>
      </c>
      <c r="E67" s="192">
        <v>0</v>
      </c>
      <c r="F67" s="192">
        <v>0</v>
      </c>
    </row>
    <row r="68" spans="1:6" s="2" customFormat="1" ht="18.75" customHeight="1" x14ac:dyDescent="0.2">
      <c r="A68" s="181" t="s">
        <v>495</v>
      </c>
      <c r="B68" s="192">
        <v>0</v>
      </c>
      <c r="C68" s="192"/>
      <c r="D68" s="192"/>
      <c r="E68" s="192"/>
      <c r="F68" s="192"/>
    </row>
    <row r="69" spans="1:6" s="2" customFormat="1" ht="18.75" customHeight="1" x14ac:dyDescent="0.2">
      <c r="A69" s="181" t="s">
        <v>114</v>
      </c>
      <c r="B69" s="192">
        <v>0</v>
      </c>
      <c r="C69" s="192"/>
      <c r="D69" s="192"/>
      <c r="E69" s="192"/>
      <c r="F69" s="192"/>
    </row>
    <row r="70" spans="1:6" s="2" customFormat="1" ht="18.75" customHeight="1" x14ac:dyDescent="0.2">
      <c r="A70" s="180" t="s">
        <v>182</v>
      </c>
      <c r="B70" s="192"/>
      <c r="C70" s="192"/>
      <c r="D70" s="192"/>
      <c r="E70" s="192"/>
      <c r="F70" s="192"/>
    </row>
    <row r="71" spans="1:6" s="2" customFormat="1" ht="18.75" customHeight="1" x14ac:dyDescent="0.2">
      <c r="A71" s="181" t="s">
        <v>180</v>
      </c>
      <c r="B71" s="192">
        <v>0</v>
      </c>
      <c r="C71" s="192">
        <v>0</v>
      </c>
      <c r="D71" s="192">
        <v>0</v>
      </c>
      <c r="E71" s="192">
        <v>0</v>
      </c>
      <c r="F71" s="192">
        <v>0</v>
      </c>
    </row>
    <row r="72" spans="1:6" s="2" customFormat="1" ht="18.75" customHeight="1" x14ac:dyDescent="0.2">
      <c r="A72" s="181" t="s">
        <v>181</v>
      </c>
      <c r="B72" s="192">
        <v>0</v>
      </c>
      <c r="C72" s="192">
        <v>0</v>
      </c>
      <c r="D72" s="192">
        <v>0</v>
      </c>
      <c r="E72" s="192">
        <v>0</v>
      </c>
      <c r="F72" s="192">
        <v>0</v>
      </c>
    </row>
    <row r="73" spans="1:6" s="2" customFormat="1" ht="18.75" customHeight="1" x14ac:dyDescent="0.2">
      <c r="A73" s="181" t="s">
        <v>495</v>
      </c>
      <c r="B73" s="192">
        <v>0</v>
      </c>
      <c r="C73" s="192">
        <v>0</v>
      </c>
      <c r="D73" s="192">
        <v>0</v>
      </c>
      <c r="E73" s="192">
        <v>0</v>
      </c>
      <c r="F73" s="192">
        <v>0</v>
      </c>
    </row>
    <row r="74" spans="1:6" s="2" customFormat="1" ht="18.75" customHeight="1" thickBot="1" x14ac:dyDescent="0.25">
      <c r="A74" s="181" t="s">
        <v>114</v>
      </c>
      <c r="B74" s="192">
        <v>0</v>
      </c>
      <c r="C74" s="192">
        <v>0</v>
      </c>
      <c r="D74" s="192">
        <v>0</v>
      </c>
      <c r="E74" s="192">
        <v>0</v>
      </c>
      <c r="F74" s="192">
        <v>0</v>
      </c>
    </row>
    <row r="75" spans="1:6" s="2" customFormat="1" ht="18.75" customHeight="1" thickBot="1" x14ac:dyDescent="0.25">
      <c r="A75" s="180" t="s">
        <v>183</v>
      </c>
      <c r="B75" s="190" t="s">
        <v>729</v>
      </c>
      <c r="C75" s="190" t="s">
        <v>729</v>
      </c>
      <c r="D75" s="190" t="s">
        <v>729</v>
      </c>
      <c r="E75" s="190" t="s">
        <v>729</v>
      </c>
      <c r="F75" s="190" t="s">
        <v>729</v>
      </c>
    </row>
    <row r="76" spans="1:6" s="2" customFormat="1" ht="18.75" customHeight="1" x14ac:dyDescent="0.2">
      <c r="A76" s="180"/>
      <c r="B76" s="191"/>
      <c r="C76" s="191"/>
      <c r="D76" s="191"/>
      <c r="E76" s="191"/>
      <c r="F76" s="191"/>
    </row>
    <row r="77" spans="1:6" s="2" customFormat="1" ht="18.75" customHeight="1" x14ac:dyDescent="0.2">
      <c r="A77" s="180" t="s">
        <v>184</v>
      </c>
      <c r="B77" s="189"/>
      <c r="C77" s="189"/>
      <c r="D77" s="189"/>
      <c r="E77" s="189"/>
      <c r="F77" s="189"/>
    </row>
    <row r="78" spans="1:6" s="2" customFormat="1" ht="18.75" customHeight="1" x14ac:dyDescent="0.2">
      <c r="A78" s="181" t="s">
        <v>180</v>
      </c>
      <c r="B78" s="192">
        <v>0</v>
      </c>
      <c r="C78" s="192">
        <v>0</v>
      </c>
      <c r="D78" s="192">
        <v>0</v>
      </c>
      <c r="E78" s="192">
        <v>0</v>
      </c>
      <c r="F78" s="192">
        <v>0</v>
      </c>
    </row>
    <row r="79" spans="1:6" s="2" customFormat="1" ht="18.75" customHeight="1" x14ac:dyDescent="0.2">
      <c r="A79" s="181" t="s">
        <v>181</v>
      </c>
      <c r="B79" s="192">
        <v>0</v>
      </c>
      <c r="C79" s="192">
        <v>0</v>
      </c>
      <c r="D79" s="192">
        <v>0</v>
      </c>
      <c r="E79" s="192">
        <v>0</v>
      </c>
      <c r="F79" s="192">
        <v>0</v>
      </c>
    </row>
    <row r="80" spans="1:6" s="2" customFormat="1" ht="18.75" customHeight="1" x14ac:dyDescent="0.2">
      <c r="A80" s="181" t="s">
        <v>495</v>
      </c>
      <c r="B80" s="192">
        <v>0</v>
      </c>
      <c r="C80" s="192">
        <v>0</v>
      </c>
      <c r="D80" s="192">
        <v>0</v>
      </c>
      <c r="E80" s="192">
        <v>0</v>
      </c>
      <c r="F80" s="192">
        <v>0</v>
      </c>
    </row>
    <row r="81" spans="1:7" s="2" customFormat="1" ht="18.75" customHeight="1" thickBot="1" x14ac:dyDescent="0.25">
      <c r="A81" s="181" t="s">
        <v>114</v>
      </c>
      <c r="B81" s="192">
        <v>0</v>
      </c>
      <c r="C81" s="192">
        <v>0</v>
      </c>
      <c r="D81" s="192">
        <v>0</v>
      </c>
      <c r="E81" s="192">
        <v>0</v>
      </c>
      <c r="F81" s="192">
        <v>0</v>
      </c>
    </row>
    <row r="82" spans="1:7" s="2" customFormat="1" ht="15.75" thickBot="1" x14ac:dyDescent="0.25">
      <c r="A82" s="180" t="s">
        <v>185</v>
      </c>
      <c r="B82" s="190" t="s">
        <v>729</v>
      </c>
      <c r="C82" s="190" t="s">
        <v>729</v>
      </c>
      <c r="D82" s="190" t="s">
        <v>729</v>
      </c>
      <c r="E82" s="190" t="s">
        <v>729</v>
      </c>
      <c r="F82" s="190" t="s">
        <v>729</v>
      </c>
    </row>
    <row r="83" spans="1:7" ht="15" x14ac:dyDescent="0.2">
      <c r="A83" s="180"/>
      <c r="B83" s="191"/>
      <c r="C83" s="191"/>
      <c r="D83" s="191"/>
      <c r="E83" s="191"/>
      <c r="F83" s="191"/>
      <c r="G83" s="2"/>
    </row>
    <row r="84" spans="1:7" ht="15" x14ac:dyDescent="0.2">
      <c r="A84" s="180" t="s">
        <v>186</v>
      </c>
      <c r="B84" s="189"/>
      <c r="C84" s="189"/>
      <c r="D84" s="189"/>
      <c r="E84" s="189"/>
      <c r="F84" s="189"/>
      <c r="G84" s="2"/>
    </row>
    <row r="85" spans="1:7" ht="14.25" x14ac:dyDescent="0.2">
      <c r="A85" s="181" t="s">
        <v>187</v>
      </c>
      <c r="B85" s="192">
        <v>0</v>
      </c>
      <c r="C85" s="192">
        <v>0</v>
      </c>
      <c r="D85" s="192">
        <v>0</v>
      </c>
      <c r="E85" s="192">
        <v>0</v>
      </c>
      <c r="F85" s="192">
        <v>0</v>
      </c>
      <c r="G85" s="2"/>
    </row>
    <row r="86" spans="1:7" ht="14.25" x14ac:dyDescent="0.2">
      <c r="A86" s="181" t="s">
        <v>188</v>
      </c>
      <c r="B86" s="192">
        <v>0</v>
      </c>
      <c r="C86" s="192">
        <v>0</v>
      </c>
      <c r="D86" s="192">
        <v>0</v>
      </c>
      <c r="E86" s="192">
        <v>0</v>
      </c>
      <c r="F86" s="192">
        <v>0</v>
      </c>
      <c r="G86" s="2"/>
    </row>
    <row r="87" spans="1:7" ht="14.25" x14ac:dyDescent="0.2">
      <c r="A87" s="181" t="s">
        <v>495</v>
      </c>
      <c r="B87" s="192">
        <v>0</v>
      </c>
      <c r="C87" s="192">
        <v>0</v>
      </c>
      <c r="D87" s="192">
        <v>0</v>
      </c>
      <c r="E87" s="192">
        <v>0</v>
      </c>
      <c r="F87" s="192">
        <v>0</v>
      </c>
      <c r="G87" s="2"/>
    </row>
    <row r="88" spans="1:7" ht="15" thickBot="1" x14ac:dyDescent="0.25">
      <c r="A88" s="181" t="s">
        <v>114</v>
      </c>
      <c r="B88" s="192">
        <v>0</v>
      </c>
      <c r="C88" s="192">
        <v>0</v>
      </c>
      <c r="D88" s="192">
        <v>0</v>
      </c>
      <c r="E88" s="192">
        <v>0</v>
      </c>
      <c r="F88" s="192">
        <v>0</v>
      </c>
      <c r="G88" s="2"/>
    </row>
    <row r="89" spans="1:7" ht="15.75" thickBot="1" x14ac:dyDescent="0.25">
      <c r="A89" s="180" t="s">
        <v>189</v>
      </c>
      <c r="B89" s="190" t="s">
        <v>729</v>
      </c>
      <c r="C89" s="190" t="s">
        <v>729</v>
      </c>
      <c r="D89" s="190" t="s">
        <v>729</v>
      </c>
      <c r="E89" s="190" t="s">
        <v>729</v>
      </c>
      <c r="F89" s="190" t="s">
        <v>729</v>
      </c>
      <c r="G89" s="2"/>
    </row>
    <row r="90" spans="1:7" x14ac:dyDescent="0.2">
      <c r="A90" s="824"/>
      <c r="B90" s="824"/>
      <c r="C90" s="824"/>
      <c r="D90" s="824"/>
      <c r="E90" s="824"/>
      <c r="F90" s="824"/>
      <c r="G90" s="2"/>
    </row>
    <row r="93" spans="1:7" ht="15" x14ac:dyDescent="0.2">
      <c r="A93" s="35"/>
    </row>
  </sheetData>
  <mergeCells count="31">
    <mergeCell ref="A41:C41"/>
    <mergeCell ref="A62:F62"/>
    <mergeCell ref="A43:C43"/>
    <mergeCell ref="D42:G42"/>
    <mergeCell ref="D41:G41"/>
    <mergeCell ref="D43:G43"/>
    <mergeCell ref="A90:F90"/>
    <mergeCell ref="A46:F46"/>
    <mergeCell ref="A56:F56"/>
    <mergeCell ref="A42:C42"/>
    <mergeCell ref="B60:F60"/>
    <mergeCell ref="B59:F59"/>
    <mergeCell ref="B57:F57"/>
    <mergeCell ref="B58:F58"/>
    <mergeCell ref="A1:F1"/>
    <mergeCell ref="A3:F3"/>
    <mergeCell ref="A4:F4"/>
    <mergeCell ref="A5:F5"/>
    <mergeCell ref="B7:F7"/>
    <mergeCell ref="D40:G40"/>
    <mergeCell ref="A40:C40"/>
    <mergeCell ref="A29:F29"/>
    <mergeCell ref="B8:F8"/>
    <mergeCell ref="A35:C35"/>
    <mergeCell ref="A19:F19"/>
    <mergeCell ref="A39:C39"/>
    <mergeCell ref="D39:G39"/>
    <mergeCell ref="A30:F30"/>
    <mergeCell ref="D35:F35"/>
    <mergeCell ref="A38:F38"/>
    <mergeCell ref="A10:F10"/>
  </mergeCells>
  <pageMargins left="0.23622047244094491" right="0.23622047244094491" top="0.74803149606299213" bottom="0.74803149606299213" header="0.31496062992125984" footer="0.31496062992125984"/>
  <pageSetup paperSize="9" scale="65" firstPageNumber="21"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zoomScaleNormal="100" workbookViewId="0">
      <selection sqref="A1:G1"/>
    </sheetView>
  </sheetViews>
  <sheetFormatPr defaultRowHeight="12.75" x14ac:dyDescent="0.2"/>
  <cols>
    <col min="1" max="1" width="37.28515625" style="28" customWidth="1"/>
    <col min="2" max="2" width="6.85546875" customWidth="1"/>
    <col min="3" max="5" width="11.7109375" style="134" customWidth="1"/>
    <col min="6" max="6" width="11.7109375" customWidth="1"/>
    <col min="7" max="7" width="11.7109375" style="29" customWidth="1"/>
    <col min="8" max="9" width="9.140625" style="29" customWidth="1"/>
  </cols>
  <sheetData>
    <row r="1" spans="1:9" s="2" customFormat="1" ht="20.25" x14ac:dyDescent="0.3">
      <c r="A1" s="574" t="s">
        <v>147</v>
      </c>
      <c r="B1" s="574"/>
      <c r="C1" s="574"/>
      <c r="D1" s="574"/>
      <c r="E1" s="574"/>
      <c r="F1" s="574"/>
      <c r="G1" s="574"/>
      <c r="H1" s="46"/>
      <c r="I1" s="46"/>
    </row>
    <row r="2" spans="1:9" s="2" customFormat="1" ht="78" customHeight="1" x14ac:dyDescent="0.2">
      <c r="A2" s="44"/>
      <c r="B2" s="136" t="s">
        <v>542</v>
      </c>
      <c r="C2" s="170" t="s">
        <v>30</v>
      </c>
      <c r="D2" s="170" t="s">
        <v>2</v>
      </c>
      <c r="E2" s="170" t="s">
        <v>3</v>
      </c>
      <c r="F2" s="170" t="s">
        <v>4</v>
      </c>
      <c r="G2" s="170" t="s">
        <v>766</v>
      </c>
      <c r="H2" s="38"/>
      <c r="I2" s="38"/>
    </row>
    <row r="3" spans="1:9" s="2" customFormat="1" ht="15" x14ac:dyDescent="0.25">
      <c r="A3" s="44"/>
      <c r="B3" s="32"/>
      <c r="C3" s="9" t="s">
        <v>1</v>
      </c>
      <c r="D3" s="9" t="s">
        <v>1</v>
      </c>
      <c r="E3" s="9" t="s">
        <v>1</v>
      </c>
      <c r="F3" s="9" t="s">
        <v>1</v>
      </c>
      <c r="G3" s="39" t="s">
        <v>1</v>
      </c>
    </row>
    <row r="4" spans="1:9" s="2" customFormat="1" ht="18" x14ac:dyDescent="0.25">
      <c r="A4" s="30" t="s">
        <v>31</v>
      </c>
      <c r="B4" s="10"/>
      <c r="C4" s="15" t="s">
        <v>5</v>
      </c>
      <c r="D4" s="15" t="s">
        <v>6</v>
      </c>
      <c r="E4" s="15" t="s">
        <v>7</v>
      </c>
      <c r="F4" s="15" t="s">
        <v>8</v>
      </c>
      <c r="G4" s="40" t="s">
        <v>9</v>
      </c>
      <c r="H4" s="40"/>
      <c r="I4" s="40"/>
    </row>
    <row r="5" spans="1:9" s="2" customFormat="1" ht="15" x14ac:dyDescent="0.25">
      <c r="A5" s="27" t="s">
        <v>701</v>
      </c>
      <c r="B5" s="13" t="s">
        <v>32</v>
      </c>
      <c r="C5" s="117">
        <v>0</v>
      </c>
      <c r="D5" s="117">
        <v>0</v>
      </c>
      <c r="E5" s="117">
        <v>0</v>
      </c>
      <c r="F5" s="16">
        <f>SUM(C5:E5)</f>
        <v>0</v>
      </c>
      <c r="G5" s="5">
        <v>0</v>
      </c>
      <c r="H5" s="40"/>
      <c r="I5" s="40"/>
    </row>
    <row r="6" spans="1:9" s="2" customFormat="1" ht="15" x14ac:dyDescent="0.25">
      <c r="A6" s="27" t="s">
        <v>702</v>
      </c>
      <c r="B6" s="13" t="s">
        <v>33</v>
      </c>
      <c r="C6" s="117">
        <v>0</v>
      </c>
      <c r="D6" s="117">
        <v>0</v>
      </c>
      <c r="E6" s="117">
        <v>0</v>
      </c>
      <c r="F6" s="16">
        <f>SUM(C6:E6)</f>
        <v>0</v>
      </c>
      <c r="G6" s="5">
        <v>0</v>
      </c>
      <c r="H6" s="36"/>
      <c r="I6" s="36"/>
    </row>
    <row r="7" spans="1:9" s="2" customFormat="1" ht="15" x14ac:dyDescent="0.25">
      <c r="A7" s="27" t="s">
        <v>703</v>
      </c>
      <c r="B7" s="13" t="s">
        <v>34</v>
      </c>
      <c r="C7" s="117">
        <v>0</v>
      </c>
      <c r="D7" s="117">
        <v>0</v>
      </c>
      <c r="E7" s="117">
        <v>0</v>
      </c>
      <c r="F7" s="16">
        <f>SUM(C7:E7)</f>
        <v>0</v>
      </c>
      <c r="G7" s="5">
        <v>0</v>
      </c>
      <c r="H7" s="36"/>
      <c r="I7" s="36"/>
    </row>
    <row r="8" spans="1:9" s="2" customFormat="1" ht="20.25" customHeight="1" thickBot="1" x14ac:dyDescent="0.3">
      <c r="A8" s="27" t="s">
        <v>704</v>
      </c>
      <c r="B8" s="13" t="s">
        <v>55</v>
      </c>
      <c r="C8" s="135">
        <v>0</v>
      </c>
      <c r="D8" s="135">
        <v>0</v>
      </c>
      <c r="E8" s="135">
        <v>0</v>
      </c>
      <c r="F8" s="17">
        <f>SUM(C8:E8)</f>
        <v>0</v>
      </c>
      <c r="G8" s="6">
        <v>0</v>
      </c>
      <c r="H8" s="36"/>
      <c r="I8" s="36"/>
    </row>
    <row r="9" spans="1:9" s="2" customFormat="1" ht="15" thickBot="1" x14ac:dyDescent="0.25">
      <c r="A9" s="7" t="s">
        <v>35</v>
      </c>
      <c r="B9" s="13" t="s">
        <v>56</v>
      </c>
      <c r="C9" s="97">
        <f>SUM(C5:C8)</f>
        <v>0</v>
      </c>
      <c r="D9" s="97">
        <f>SUM(D5:D8)</f>
        <v>0</v>
      </c>
      <c r="E9" s="97">
        <f>SUM(E5:E8)</f>
        <v>0</v>
      </c>
      <c r="F9" s="97">
        <f>IF(SUM(C9:E9)=SUM(F5:F8),SUM(C9:E9),"Cross Add Error")</f>
        <v>0</v>
      </c>
      <c r="G9" s="98">
        <f>SUM(G5:G8)</f>
        <v>0</v>
      </c>
      <c r="H9" s="37"/>
      <c r="I9" s="37"/>
    </row>
    <row r="10" spans="1:9" s="2" customFormat="1" ht="18" x14ac:dyDescent="0.25">
      <c r="A10" s="30" t="s">
        <v>37</v>
      </c>
      <c r="B10" s="11"/>
      <c r="C10" s="14"/>
      <c r="D10" s="14"/>
      <c r="E10" s="14"/>
      <c r="F10" s="14"/>
      <c r="G10" s="24"/>
      <c r="H10" s="36"/>
      <c r="I10" s="36"/>
    </row>
    <row r="11" spans="1:9" s="2" customFormat="1" ht="15" x14ac:dyDescent="0.25">
      <c r="A11" s="22" t="s">
        <v>705</v>
      </c>
      <c r="B11" s="13" t="s">
        <v>36</v>
      </c>
      <c r="C11" s="117">
        <v>0</v>
      </c>
      <c r="D11" s="117">
        <v>0</v>
      </c>
      <c r="E11" s="117">
        <v>0</v>
      </c>
      <c r="F11" s="16">
        <f>SUM(C11:E11)</f>
        <v>0</v>
      </c>
      <c r="G11" s="5">
        <v>0</v>
      </c>
      <c r="H11" s="36"/>
      <c r="I11" s="36"/>
    </row>
    <row r="12" spans="1:9" s="2" customFormat="1" ht="17.25" customHeight="1" x14ac:dyDescent="0.25">
      <c r="A12" s="22" t="s">
        <v>706</v>
      </c>
      <c r="B12" s="13" t="s">
        <v>38</v>
      </c>
      <c r="C12" s="470">
        <v>450</v>
      </c>
      <c r="D12" s="117">
        <v>0</v>
      </c>
      <c r="E12" s="117">
        <v>0</v>
      </c>
      <c r="F12" s="471">
        <f>SUM(C12:E12)</f>
        <v>450</v>
      </c>
      <c r="G12" s="5">
        <v>32</v>
      </c>
      <c r="H12" s="36"/>
      <c r="I12" s="36"/>
    </row>
    <row r="13" spans="1:9" s="2" customFormat="1" ht="15" x14ac:dyDescent="0.25">
      <c r="A13" s="22" t="s">
        <v>707</v>
      </c>
      <c r="B13" s="13" t="s">
        <v>39</v>
      </c>
      <c r="C13" s="117">
        <v>0</v>
      </c>
      <c r="D13" s="117">
        <v>0</v>
      </c>
      <c r="E13" s="117">
        <v>0</v>
      </c>
      <c r="F13" s="16">
        <f>SUM(C13:E13)</f>
        <v>0</v>
      </c>
      <c r="G13" s="5">
        <v>0</v>
      </c>
      <c r="H13" s="36"/>
      <c r="I13" s="36"/>
    </row>
    <row r="14" spans="1:9" s="2" customFormat="1" ht="15.75" thickBot="1" x14ac:dyDescent="0.3">
      <c r="A14" s="22" t="s">
        <v>708</v>
      </c>
      <c r="B14" s="13" t="s">
        <v>40</v>
      </c>
      <c r="C14" s="135">
        <v>16.05</v>
      </c>
      <c r="D14" s="135">
        <v>0</v>
      </c>
      <c r="E14" s="135">
        <v>0</v>
      </c>
      <c r="F14" s="17">
        <f>SUM(C14:E14)</f>
        <v>16.05</v>
      </c>
      <c r="G14" s="6">
        <v>26</v>
      </c>
      <c r="H14" s="36"/>
      <c r="I14" s="36"/>
    </row>
    <row r="15" spans="1:9" s="2" customFormat="1" ht="15" thickBot="1" x14ac:dyDescent="0.25">
      <c r="A15" s="7" t="s">
        <v>42</v>
      </c>
      <c r="B15" s="13" t="s">
        <v>41</v>
      </c>
      <c r="C15" s="97">
        <f>SUM(C11:C14)</f>
        <v>466.05</v>
      </c>
      <c r="D15" s="97">
        <f>SUM(D11:D14)</f>
        <v>0</v>
      </c>
      <c r="E15" s="97">
        <f>SUM(E11:E14)</f>
        <v>0</v>
      </c>
      <c r="F15" s="97">
        <f>IF(SUM(C15:E15)=SUM(F11:F14),SUM(C15:E15),"Cross Add Error")</f>
        <v>466.05</v>
      </c>
      <c r="G15" s="98">
        <f>SUM(G11:G14)</f>
        <v>58</v>
      </c>
      <c r="H15" s="37"/>
      <c r="I15" s="37"/>
    </row>
    <row r="16" spans="1:9" s="2" customFormat="1" ht="14.25" x14ac:dyDescent="0.2">
      <c r="A16" s="45"/>
      <c r="B16" s="11"/>
      <c r="C16" s="14"/>
      <c r="D16" s="14"/>
      <c r="E16" s="14"/>
      <c r="F16" s="14"/>
      <c r="G16" s="41"/>
      <c r="H16" s="42"/>
      <c r="I16" s="42"/>
    </row>
    <row r="17" spans="1:9" s="2" customFormat="1" ht="33" customHeight="1" x14ac:dyDescent="0.25">
      <c r="A17" s="31" t="s">
        <v>709</v>
      </c>
      <c r="B17" s="13" t="s">
        <v>43</v>
      </c>
      <c r="C17" s="470">
        <v>450</v>
      </c>
      <c r="D17" s="117">
        <v>0</v>
      </c>
      <c r="E17" s="117">
        <v>0</v>
      </c>
      <c r="F17" s="471">
        <f>SUM(C17:E17)</f>
        <v>450</v>
      </c>
      <c r="G17" s="469">
        <v>32</v>
      </c>
      <c r="H17" s="36"/>
      <c r="I17" s="36"/>
    </row>
    <row r="18" spans="1:9" s="2" customFormat="1" ht="15" thickBot="1" x14ac:dyDescent="0.25">
      <c r="A18" s="45"/>
      <c r="B18" s="11"/>
      <c r="C18" s="14"/>
      <c r="D18" s="14"/>
      <c r="E18" s="14"/>
      <c r="F18" s="14"/>
      <c r="G18" s="41"/>
      <c r="H18" s="42"/>
      <c r="I18" s="42"/>
    </row>
    <row r="19" spans="1:9" s="2" customFormat="1" ht="15" thickBot="1" x14ac:dyDescent="0.25">
      <c r="A19" s="7" t="s">
        <v>45</v>
      </c>
      <c r="B19" s="13" t="s">
        <v>44</v>
      </c>
      <c r="C19" s="97">
        <f>+C15-C17</f>
        <v>16.050000000000011</v>
      </c>
      <c r="D19" s="97">
        <f>+D15-D17</f>
        <v>0</v>
      </c>
      <c r="E19" s="97">
        <f>+E15-E17</f>
        <v>0</v>
      </c>
      <c r="F19" s="97">
        <f>SUM(C19:E19)</f>
        <v>16.050000000000011</v>
      </c>
      <c r="G19" s="99">
        <f>+G15-G17</f>
        <v>26</v>
      </c>
      <c r="H19" s="43"/>
      <c r="I19" s="43"/>
    </row>
    <row r="20" spans="1:9" s="2" customFormat="1" ht="15" thickBot="1" x14ac:dyDescent="0.25">
      <c r="A20" s="45"/>
      <c r="B20" s="11"/>
      <c r="C20" s="14"/>
      <c r="D20" s="14"/>
      <c r="E20" s="14"/>
      <c r="F20" s="14"/>
      <c r="G20" s="41"/>
      <c r="H20" s="42"/>
      <c r="I20" s="42"/>
    </row>
    <row r="21" spans="1:9" s="2" customFormat="1" ht="15.75" thickBot="1" x14ac:dyDescent="0.3">
      <c r="A21" s="7" t="s">
        <v>47</v>
      </c>
      <c r="B21" s="13" t="s">
        <v>46</v>
      </c>
      <c r="C21" s="97">
        <f>+C19+C9</f>
        <v>16.050000000000011</v>
      </c>
      <c r="D21" s="97">
        <f>+D19+D9</f>
        <v>0</v>
      </c>
      <c r="E21" s="138">
        <f>+E19+E9</f>
        <v>0</v>
      </c>
      <c r="F21" s="97">
        <f>IF(SUM(C21:E21)=F19+F9,SUM(C21:E21),"Cross Add Error")</f>
        <v>16.050000000000011</v>
      </c>
      <c r="G21" s="98">
        <f>+G19+G9</f>
        <v>26</v>
      </c>
      <c r="H21" s="37"/>
      <c r="I21" s="37"/>
    </row>
    <row r="22" spans="1:9" s="2" customFormat="1" ht="14.25" x14ac:dyDescent="0.2">
      <c r="A22" s="45"/>
      <c r="B22" s="11"/>
      <c r="C22" s="14"/>
      <c r="D22" s="14"/>
      <c r="E22" s="14"/>
      <c r="F22" s="14"/>
      <c r="G22" s="41"/>
      <c r="H22" s="42"/>
      <c r="I22" s="42"/>
    </row>
    <row r="23" spans="1:9" s="2" customFormat="1" ht="36" customHeight="1" x14ac:dyDescent="0.25">
      <c r="A23" s="31" t="s">
        <v>710</v>
      </c>
      <c r="B23" s="13" t="s">
        <v>105</v>
      </c>
      <c r="C23" s="117">
        <v>0</v>
      </c>
      <c r="D23" s="117">
        <v>0</v>
      </c>
      <c r="E23" s="117">
        <v>0</v>
      </c>
      <c r="F23" s="16">
        <f>SUM(C23:E23)</f>
        <v>0</v>
      </c>
      <c r="G23" s="5">
        <v>0</v>
      </c>
      <c r="H23" s="36"/>
      <c r="I23" s="36"/>
    </row>
    <row r="24" spans="1:9" s="2" customFormat="1" ht="15" x14ac:dyDescent="0.25">
      <c r="A24" s="27" t="s">
        <v>291</v>
      </c>
      <c r="B24" s="4" t="s">
        <v>48</v>
      </c>
      <c r="C24" s="117">
        <v>0</v>
      </c>
      <c r="D24" s="117">
        <v>0</v>
      </c>
      <c r="E24" s="117">
        <v>0</v>
      </c>
      <c r="F24" s="16">
        <f>SUM(C24:E24)</f>
        <v>0</v>
      </c>
      <c r="G24" s="5">
        <v>0</v>
      </c>
      <c r="H24" s="239"/>
      <c r="I24" s="36"/>
    </row>
    <row r="25" spans="1:9" s="2" customFormat="1" ht="15" thickBot="1" x14ac:dyDescent="0.25">
      <c r="A25" s="45"/>
      <c r="B25" s="11"/>
      <c r="C25" s="14"/>
      <c r="D25" s="14"/>
      <c r="E25" s="14"/>
      <c r="F25" s="14"/>
      <c r="G25" s="24"/>
      <c r="H25" s="36"/>
      <c r="I25" s="36"/>
    </row>
    <row r="26" spans="1:9" s="2" customFormat="1" ht="22.5" customHeight="1" thickBot="1" x14ac:dyDescent="0.25">
      <c r="A26" s="171" t="s">
        <v>292</v>
      </c>
      <c r="B26" s="13" t="s">
        <v>49</v>
      </c>
      <c r="C26" s="97">
        <f>C21-C23-C24</f>
        <v>16.050000000000011</v>
      </c>
      <c r="D26" s="97">
        <f>D21-D23-D24</f>
        <v>0</v>
      </c>
      <c r="E26" s="97">
        <f>E21-E23-E24</f>
        <v>0</v>
      </c>
      <c r="F26" s="8">
        <f>IF(SUM(C26:E26)=(F21-F23-F24),SUM(C26:E26),"Cross Add Error")</f>
        <v>16.050000000000011</v>
      </c>
      <c r="G26" s="98">
        <f>G21-G23-G24</f>
        <v>26</v>
      </c>
      <c r="H26" s="314"/>
      <c r="I26" s="37"/>
    </row>
    <row r="27" spans="1:9" s="2" customFormat="1" ht="18" x14ac:dyDescent="0.25">
      <c r="A27" s="30" t="s">
        <v>50</v>
      </c>
      <c r="B27" s="11"/>
      <c r="C27" s="12"/>
      <c r="D27" s="12"/>
      <c r="E27" s="14"/>
      <c r="F27" s="14"/>
      <c r="G27" s="41"/>
      <c r="H27" s="42"/>
      <c r="I27" s="42"/>
    </row>
    <row r="28" spans="1:9" s="2" customFormat="1" ht="15" x14ac:dyDescent="0.25">
      <c r="A28" s="27" t="s">
        <v>711</v>
      </c>
      <c r="B28" s="13" t="s">
        <v>571</v>
      </c>
      <c r="C28" s="14">
        <v>0</v>
      </c>
      <c r="D28" s="14"/>
      <c r="E28" s="117"/>
      <c r="F28" s="17">
        <f>SUM(C28:E28)</f>
        <v>0</v>
      </c>
      <c r="G28" s="5">
        <v>0</v>
      </c>
      <c r="H28" s="36"/>
      <c r="I28" s="36"/>
    </row>
    <row r="29" spans="1:9" s="2" customFormat="1" ht="18.75" customHeight="1" x14ac:dyDescent="0.25">
      <c r="A29" s="27" t="s">
        <v>712</v>
      </c>
      <c r="B29" s="11" t="s">
        <v>51</v>
      </c>
      <c r="C29" s="14"/>
      <c r="D29" s="470">
        <v>0</v>
      </c>
      <c r="E29" s="260"/>
      <c r="F29" s="478">
        <f>SUM(C29:E29)</f>
        <v>0</v>
      </c>
      <c r="G29" s="469">
        <v>0</v>
      </c>
      <c r="H29" s="36"/>
      <c r="I29" s="36"/>
    </row>
    <row r="30" spans="1:9" s="2" customFormat="1" ht="18" customHeight="1" x14ac:dyDescent="0.25">
      <c r="A30" s="27" t="s">
        <v>30</v>
      </c>
      <c r="B30" s="11" t="s">
        <v>52</v>
      </c>
      <c r="C30" s="117">
        <v>16</v>
      </c>
      <c r="D30" s="263"/>
      <c r="E30" s="262">
        <v>0</v>
      </c>
      <c r="F30" s="261">
        <f>SUM(C30:E30)</f>
        <v>16</v>
      </c>
      <c r="G30" s="5">
        <v>26</v>
      </c>
      <c r="H30" s="36"/>
      <c r="I30" s="36"/>
    </row>
    <row r="31" spans="1:9" s="2" customFormat="1" ht="18" customHeight="1" thickBot="1" x14ac:dyDescent="0.3">
      <c r="A31" s="27" t="s">
        <v>293</v>
      </c>
      <c r="B31" s="11" t="s">
        <v>53</v>
      </c>
      <c r="C31" s="14"/>
      <c r="D31" s="14"/>
      <c r="E31" s="14"/>
      <c r="F31" s="261">
        <f>SUM(C31:E31)</f>
        <v>0</v>
      </c>
      <c r="G31" s="5"/>
      <c r="H31" s="36"/>
      <c r="I31" s="36"/>
    </row>
    <row r="32" spans="1:9" s="2" customFormat="1" ht="15" thickBot="1" x14ac:dyDescent="0.25">
      <c r="A32" s="7" t="s">
        <v>54</v>
      </c>
      <c r="B32" s="13" t="s">
        <v>572</v>
      </c>
      <c r="C32" s="97">
        <f>SUM(C28:C31)</f>
        <v>16</v>
      </c>
      <c r="D32" s="97">
        <f>SUM(D28:D31)</f>
        <v>0</v>
      </c>
      <c r="E32" s="97">
        <f>SUM(E28:E31)</f>
        <v>0</v>
      </c>
      <c r="F32" s="97">
        <f>IF(SUM(C32:E32)=SUM(F28:F31),SUM(C32:E32),"Cross Add Error")</f>
        <v>16</v>
      </c>
      <c r="G32" s="98">
        <f>SUM(G28:G31)</f>
        <v>26</v>
      </c>
      <c r="H32" s="314"/>
      <c r="I32" s="37"/>
    </row>
    <row r="34" spans="1:7" ht="38.25" x14ac:dyDescent="0.2">
      <c r="A34" s="113" t="s">
        <v>150</v>
      </c>
      <c r="B34" s="580" t="s">
        <v>149</v>
      </c>
      <c r="C34" s="580"/>
      <c r="D34" s="580"/>
      <c r="E34" s="579" t="s">
        <v>100</v>
      </c>
      <c r="F34" s="579"/>
      <c r="G34" s="315" t="s">
        <v>430</v>
      </c>
    </row>
    <row r="35" spans="1:7" ht="20.25" customHeight="1" x14ac:dyDescent="0.2">
      <c r="A35" s="102"/>
      <c r="B35" s="581"/>
      <c r="C35" s="582"/>
      <c r="D35" s="583"/>
      <c r="E35" s="575"/>
      <c r="F35" s="576"/>
      <c r="G35" s="145"/>
    </row>
    <row r="36" spans="1:7" ht="20.25" customHeight="1" x14ac:dyDescent="0.2">
      <c r="A36" s="102"/>
      <c r="B36" s="584"/>
      <c r="C36" s="585"/>
      <c r="D36" s="586"/>
      <c r="E36" s="577"/>
      <c r="F36" s="578"/>
      <c r="G36" s="146"/>
    </row>
    <row r="37" spans="1:7" ht="20.25" customHeight="1" x14ac:dyDescent="0.2">
      <c r="B37" s="147"/>
      <c r="C37" s="147"/>
      <c r="D37" s="147"/>
      <c r="E37" s="100"/>
      <c r="F37" s="95"/>
      <c r="G37" s="101"/>
    </row>
    <row r="38" spans="1:7" ht="20.25" customHeight="1" x14ac:dyDescent="0.2">
      <c r="A38" s="25"/>
      <c r="B38" s="66"/>
      <c r="D38" s="100"/>
      <c r="E38" s="100"/>
      <c r="F38" s="95"/>
      <c r="G38" s="101"/>
    </row>
  </sheetData>
  <mergeCells count="7">
    <mergeCell ref="A1:G1"/>
    <mergeCell ref="E35:F35"/>
    <mergeCell ref="E36:F36"/>
    <mergeCell ref="E34:F34"/>
    <mergeCell ref="B34:D34"/>
    <mergeCell ref="B35:D35"/>
    <mergeCell ref="B36:D36"/>
  </mergeCells>
  <phoneticPr fontId="14" type="noConversion"/>
  <pageMargins left="0.23622047244094491" right="0.23622047244094491" top="0.74803149606299213" bottom="0.74803149606299213" header="0.31496062992125984" footer="0.31496062992125984"/>
  <pageSetup paperSize="9" scale="98" firstPageNumber="2" orientation="portrait" useFirstPageNumber="1"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82"/>
  <sheetViews>
    <sheetView zoomScaleNormal="100" zoomScaleSheetLayoutView="75" workbookViewId="0"/>
  </sheetViews>
  <sheetFormatPr defaultRowHeight="12.75" x14ac:dyDescent="0.2"/>
  <cols>
    <col min="1" max="1" width="36.140625" style="62" customWidth="1"/>
    <col min="2" max="3" width="11.7109375" style="62" customWidth="1"/>
    <col min="4" max="4" width="11.28515625" style="62" customWidth="1"/>
    <col min="5" max="5" width="12" style="62" customWidth="1"/>
    <col min="6" max="6" width="11.140625" style="62" customWidth="1"/>
    <col min="7" max="7" width="12.42578125" style="62" customWidth="1"/>
    <col min="8" max="8" width="11.7109375" style="62" customWidth="1"/>
    <col min="9" max="9" width="10.5703125" style="62" customWidth="1"/>
    <col min="10" max="10" width="10.42578125" style="62" customWidth="1"/>
    <col min="11" max="16384" width="9.140625" style="62"/>
  </cols>
  <sheetData>
    <row r="1" spans="1:11" customFormat="1" ht="15.75" x14ac:dyDescent="0.2">
      <c r="A1" s="148" t="s">
        <v>153</v>
      </c>
      <c r="B1" s="148"/>
      <c r="C1" s="148"/>
      <c r="D1" s="148"/>
      <c r="E1" s="148"/>
      <c r="F1" s="148"/>
      <c r="G1" s="148"/>
      <c r="H1" s="159"/>
    </row>
    <row r="2" spans="1:11" s="160" customFormat="1" ht="11.25" customHeight="1" x14ac:dyDescent="0.2">
      <c r="A2" s="149"/>
      <c r="B2" s="149"/>
      <c r="C2" s="149"/>
      <c r="D2" s="159"/>
      <c r="E2" s="159"/>
      <c r="F2" s="159"/>
      <c r="G2" s="159"/>
      <c r="H2" s="159"/>
    </row>
    <row r="3" spans="1:11" ht="20.25" x14ac:dyDescent="0.2">
      <c r="A3" s="806" t="s">
        <v>645</v>
      </c>
      <c r="B3" s="762"/>
      <c r="C3" s="762"/>
      <c r="D3" s="762"/>
      <c r="E3" s="762"/>
      <c r="F3" s="74"/>
      <c r="G3" s="74"/>
      <c r="H3" s="74"/>
      <c r="I3" s="74"/>
      <c r="J3" s="74"/>
    </row>
    <row r="4" spans="1:11" s="70" customFormat="1" ht="18.75" customHeight="1" x14ac:dyDescent="0.2">
      <c r="A4" s="852" t="s">
        <v>158</v>
      </c>
      <c r="B4" s="852"/>
      <c r="C4" s="852"/>
      <c r="D4" s="852"/>
      <c r="E4" s="852"/>
      <c r="F4" s="48"/>
      <c r="G4" s="48"/>
      <c r="H4" s="48"/>
      <c r="I4" s="48"/>
      <c r="J4" s="69"/>
    </row>
    <row r="5" spans="1:11" s="70" customFormat="1" ht="18.75" customHeight="1" x14ac:dyDescent="0.2">
      <c r="A5" s="353"/>
      <c r="B5" s="353"/>
      <c r="C5" s="353"/>
      <c r="D5" s="353"/>
      <c r="E5" s="353"/>
      <c r="F5" s="48"/>
      <c r="G5" s="48"/>
      <c r="H5" s="48"/>
      <c r="I5" s="48"/>
      <c r="J5" s="69"/>
    </row>
    <row r="6" spans="1:11" ht="24" customHeight="1" x14ac:dyDescent="0.2">
      <c r="A6" s="853" t="s">
        <v>646</v>
      </c>
      <c r="B6" s="853"/>
      <c r="C6" s="853"/>
      <c r="D6" s="853"/>
      <c r="E6" s="853"/>
      <c r="F6" s="51"/>
      <c r="G6" s="51"/>
      <c r="H6" s="51"/>
      <c r="J6" s="67"/>
    </row>
    <row r="7" spans="1:11" ht="80.45" customHeight="1" x14ac:dyDescent="0.2">
      <c r="A7" s="184"/>
      <c r="B7" s="417" t="s">
        <v>385</v>
      </c>
      <c r="C7" s="417" t="s">
        <v>316</v>
      </c>
      <c r="D7" s="417" t="s">
        <v>317</v>
      </c>
      <c r="E7" s="418" t="s">
        <v>193</v>
      </c>
      <c r="F7" s="417" t="s">
        <v>114</v>
      </c>
      <c r="G7" s="357" t="s">
        <v>70</v>
      </c>
      <c r="H7" s="54"/>
      <c r="I7" s="51"/>
      <c r="J7" s="67"/>
    </row>
    <row r="8" spans="1:11" ht="29.45" customHeight="1" x14ac:dyDescent="0.2">
      <c r="A8" s="54" t="s">
        <v>318</v>
      </c>
      <c r="B8" s="79">
        <v>0</v>
      </c>
      <c r="C8" s="79">
        <v>0</v>
      </c>
      <c r="D8" s="79">
        <v>0</v>
      </c>
      <c r="E8" s="79">
        <v>0</v>
      </c>
      <c r="F8" s="79">
        <v>0</v>
      </c>
      <c r="G8" s="79">
        <f>SUM(D8:D8)</f>
        <v>0</v>
      </c>
      <c r="H8" s="76"/>
      <c r="J8" s="67"/>
    </row>
    <row r="9" spans="1:11" ht="30" customHeight="1" x14ac:dyDescent="0.2">
      <c r="A9" s="51" t="s">
        <v>321</v>
      </c>
      <c r="B9" s="79">
        <v>0</v>
      </c>
      <c r="C9" s="79">
        <v>0</v>
      </c>
      <c r="D9" s="79">
        <v>0</v>
      </c>
      <c r="E9" s="79">
        <v>0</v>
      </c>
      <c r="F9" s="79">
        <v>0</v>
      </c>
      <c r="G9" s="79">
        <f>SUM(D9:D9)</f>
        <v>0</v>
      </c>
      <c r="H9" s="76"/>
      <c r="J9" s="67"/>
    </row>
    <row r="10" spans="1:11" ht="25.9" customHeight="1" x14ac:dyDescent="0.2">
      <c r="A10" s="51" t="s">
        <v>88</v>
      </c>
      <c r="B10" s="79">
        <v>0</v>
      </c>
      <c r="C10" s="79">
        <v>0</v>
      </c>
      <c r="D10" s="79">
        <v>0</v>
      </c>
      <c r="E10" s="79">
        <v>0</v>
      </c>
      <c r="F10" s="79">
        <v>0</v>
      </c>
      <c r="G10" s="79">
        <f>SUM(D10:D10)</f>
        <v>0</v>
      </c>
      <c r="H10" s="76"/>
      <c r="J10" s="67"/>
    </row>
    <row r="11" spans="1:11" ht="19.899999999999999" customHeight="1" x14ac:dyDescent="0.2">
      <c r="A11" s="51" t="s">
        <v>511</v>
      </c>
      <c r="B11" s="79">
        <v>0</v>
      </c>
      <c r="C11" s="79">
        <v>0</v>
      </c>
      <c r="D11" s="79">
        <v>0</v>
      </c>
      <c r="E11" s="79">
        <v>0</v>
      </c>
      <c r="F11" s="79">
        <v>0</v>
      </c>
      <c r="G11" s="79">
        <f>SUM(B11:F11)</f>
        <v>0</v>
      </c>
      <c r="H11" s="76"/>
      <c r="J11" s="67"/>
    </row>
    <row r="12" spans="1:11" ht="19.149999999999999" customHeight="1" x14ac:dyDescent="0.2">
      <c r="A12" s="51" t="s">
        <v>512</v>
      </c>
      <c r="B12" s="79">
        <v>0</v>
      </c>
      <c r="C12" s="79">
        <v>0</v>
      </c>
      <c r="D12" s="79">
        <v>0</v>
      </c>
      <c r="E12" s="79">
        <v>0</v>
      </c>
      <c r="F12" s="79">
        <v>0</v>
      </c>
      <c r="G12" s="79">
        <f>SUM(B12:F12)</f>
        <v>0</v>
      </c>
      <c r="H12" s="76"/>
      <c r="J12" s="67"/>
    </row>
    <row r="13" spans="1:11" ht="30.6" customHeight="1" x14ac:dyDescent="0.2">
      <c r="A13" s="51" t="s">
        <v>319</v>
      </c>
      <c r="B13" s="79">
        <v>0</v>
      </c>
      <c r="C13" s="79">
        <v>0</v>
      </c>
      <c r="D13" s="79">
        <v>0</v>
      </c>
      <c r="E13" s="79">
        <v>0</v>
      </c>
      <c r="F13" s="79">
        <v>0</v>
      </c>
      <c r="G13" s="79">
        <f>SUM(B13:F13)</f>
        <v>0</v>
      </c>
      <c r="H13" s="359"/>
      <c r="J13" s="67"/>
    </row>
    <row r="14" spans="1:11" ht="28.15" customHeight="1" x14ac:dyDescent="0.2">
      <c r="A14" s="51" t="s">
        <v>89</v>
      </c>
      <c r="B14" s="79">
        <v>0</v>
      </c>
      <c r="C14" s="79">
        <v>0</v>
      </c>
      <c r="D14" s="79">
        <v>0</v>
      </c>
      <c r="E14" s="79">
        <v>0</v>
      </c>
      <c r="F14" s="79">
        <v>0</v>
      </c>
      <c r="G14" s="79">
        <f>SUM(D14:D14)</f>
        <v>0</v>
      </c>
      <c r="H14" s="359"/>
      <c r="J14" s="67"/>
    </row>
    <row r="15" spans="1:11" ht="23.45" customHeight="1" thickBot="1" x14ac:dyDescent="0.25">
      <c r="A15" s="54" t="s">
        <v>190</v>
      </c>
      <c r="B15" s="139">
        <f t="shared" ref="B15:F15" si="0">SUM(B8:B14)</f>
        <v>0</v>
      </c>
      <c r="C15" s="139">
        <f t="shared" si="0"/>
        <v>0</v>
      </c>
      <c r="D15" s="139">
        <f t="shared" si="0"/>
        <v>0</v>
      </c>
      <c r="E15" s="139">
        <f t="shared" si="0"/>
        <v>0</v>
      </c>
      <c r="F15" s="139">
        <f t="shared" si="0"/>
        <v>0</v>
      </c>
      <c r="G15" s="486" t="s">
        <v>729</v>
      </c>
      <c r="H15" s="76"/>
      <c r="J15" s="67"/>
    </row>
    <row r="16" spans="1:11" ht="18.75" customHeight="1" x14ac:dyDescent="0.2">
      <c r="A16" s="54"/>
      <c r="B16" s="75"/>
      <c r="C16" s="173"/>
      <c r="D16" s="173"/>
      <c r="E16" s="173"/>
      <c r="F16" s="173"/>
      <c r="G16" s="173"/>
      <c r="H16" s="173"/>
      <c r="I16" s="76"/>
      <c r="K16" s="67"/>
    </row>
    <row r="17" spans="1:11" ht="46.5" customHeight="1" x14ac:dyDescent="0.2">
      <c r="A17" s="810" t="s">
        <v>322</v>
      </c>
      <c r="B17" s="810"/>
      <c r="C17" s="833"/>
      <c r="D17" s="834"/>
      <c r="E17" s="834"/>
      <c r="F17" s="834"/>
      <c r="G17" s="835"/>
      <c r="H17" s="76"/>
      <c r="I17" s="173"/>
      <c r="J17" s="173"/>
      <c r="K17" s="76"/>
    </row>
    <row r="18" spans="1:11" ht="18.75" customHeight="1" x14ac:dyDescent="0.2">
      <c r="A18" s="858"/>
      <c r="B18" s="858"/>
      <c r="C18" s="858"/>
      <c r="D18" s="858"/>
      <c r="E18" s="858"/>
      <c r="F18" s="75"/>
      <c r="G18" s="75"/>
      <c r="H18" s="76"/>
      <c r="J18" s="67"/>
    </row>
    <row r="19" spans="1:11" ht="63.6" customHeight="1" x14ac:dyDescent="0.2">
      <c r="A19" s="855" t="s">
        <v>320</v>
      </c>
      <c r="B19" s="855"/>
      <c r="C19" s="855"/>
      <c r="D19" s="855"/>
      <c r="E19" s="855"/>
      <c r="F19" s="855"/>
      <c r="G19" s="855"/>
      <c r="H19" s="358"/>
      <c r="I19" s="358"/>
      <c r="J19" s="358"/>
    </row>
    <row r="20" spans="1:11" ht="18" customHeight="1" x14ac:dyDescent="0.2">
      <c r="A20" s="68"/>
      <c r="B20" s="185"/>
      <c r="C20" s="185"/>
      <c r="D20" s="185"/>
      <c r="E20" s="185"/>
      <c r="F20" s="75"/>
      <c r="G20" s="75"/>
      <c r="H20" s="76"/>
      <c r="J20" s="67"/>
    </row>
    <row r="21" spans="1:11" s="78" customFormat="1" ht="46.5" customHeight="1" x14ac:dyDescent="0.2">
      <c r="A21" s="859" t="s">
        <v>647</v>
      </c>
      <c r="B21" s="859"/>
      <c r="C21" s="859"/>
      <c r="D21" s="859"/>
      <c r="E21" s="859"/>
      <c r="F21" s="859"/>
      <c r="G21" s="312"/>
      <c r="H21" s="77"/>
      <c r="I21" s="77"/>
      <c r="J21" s="67"/>
    </row>
    <row r="22" spans="1:11" s="78" customFormat="1" ht="18.75" customHeight="1" x14ac:dyDescent="0.2">
      <c r="A22" s="172"/>
      <c r="B22" s="172"/>
      <c r="C22" s="172"/>
      <c r="D22" s="172"/>
      <c r="E22" s="172"/>
      <c r="F22" s="77"/>
      <c r="G22" s="77"/>
      <c r="H22" s="77"/>
      <c r="I22" s="77"/>
      <c r="J22" s="67"/>
    </row>
    <row r="23" spans="1:11" ht="15.75" x14ac:dyDescent="0.2">
      <c r="A23" s="264" t="s">
        <v>143</v>
      </c>
      <c r="B23" s="187"/>
      <c r="C23" s="187"/>
      <c r="D23" s="856"/>
      <c r="E23" s="857"/>
      <c r="F23" s="856"/>
      <c r="G23" s="857"/>
      <c r="H23" s="390"/>
      <c r="I23" s="67"/>
      <c r="J23" s="67"/>
    </row>
    <row r="24" spans="1:11" ht="21" customHeight="1" x14ac:dyDescent="0.2">
      <c r="A24" s="264"/>
      <c r="B24" s="187"/>
      <c r="C24" s="187"/>
      <c r="D24" s="856" t="s">
        <v>191</v>
      </c>
      <c r="E24" s="857"/>
      <c r="F24" s="856" t="s">
        <v>192</v>
      </c>
      <c r="G24" s="857"/>
      <c r="H24" s="67"/>
      <c r="J24" s="67"/>
    </row>
    <row r="25" spans="1:11" ht="13.5" customHeight="1" x14ac:dyDescent="0.2">
      <c r="A25" s="854"/>
      <c r="B25" s="854"/>
      <c r="C25" s="183"/>
      <c r="D25" s="856" t="s">
        <v>1</v>
      </c>
      <c r="E25" s="857"/>
      <c r="F25" s="856" t="s">
        <v>1</v>
      </c>
      <c r="G25" s="857"/>
      <c r="H25" s="390"/>
      <c r="I25" s="67"/>
      <c r="J25" s="67"/>
    </row>
    <row r="26" spans="1:11" ht="23.25" customHeight="1" x14ac:dyDescent="0.2">
      <c r="A26" s="269" t="s">
        <v>315</v>
      </c>
      <c r="B26" s="419"/>
      <c r="C26" s="419"/>
      <c r="D26" s="844">
        <v>0</v>
      </c>
      <c r="E26" s="845"/>
      <c r="F26" s="837">
        <v>0</v>
      </c>
      <c r="G26" s="838"/>
      <c r="H26" s="391"/>
      <c r="I26" s="67"/>
      <c r="J26" s="67"/>
    </row>
    <row r="27" spans="1:11" ht="24" customHeight="1" x14ac:dyDescent="0.2">
      <c r="A27" s="839" t="s">
        <v>316</v>
      </c>
      <c r="B27" s="840"/>
      <c r="C27" s="420"/>
      <c r="D27" s="844">
        <v>0</v>
      </c>
      <c r="E27" s="845"/>
      <c r="F27" s="837">
        <v>0</v>
      </c>
      <c r="G27" s="838"/>
      <c r="H27" s="391"/>
      <c r="I27" s="72"/>
      <c r="J27" s="67"/>
    </row>
    <row r="28" spans="1:11" ht="22.5" customHeight="1" x14ac:dyDescent="0.2">
      <c r="A28" s="269" t="s">
        <v>317</v>
      </c>
      <c r="B28" s="269"/>
      <c r="C28" s="269"/>
      <c r="D28" s="844">
        <v>0</v>
      </c>
      <c r="E28" s="845"/>
      <c r="F28" s="837">
        <v>0</v>
      </c>
      <c r="G28" s="838"/>
      <c r="H28" s="391"/>
      <c r="I28" s="72"/>
      <c r="J28" s="67"/>
    </row>
    <row r="29" spans="1:11" ht="24" customHeight="1" x14ac:dyDescent="0.2">
      <c r="A29" s="839" t="s">
        <v>193</v>
      </c>
      <c r="B29" s="840"/>
      <c r="C29" s="420"/>
      <c r="D29" s="844">
        <v>0</v>
      </c>
      <c r="E29" s="845"/>
      <c r="F29" s="837">
        <v>0</v>
      </c>
      <c r="G29" s="838"/>
      <c r="H29" s="391"/>
      <c r="I29" s="72"/>
      <c r="J29" s="67"/>
    </row>
    <row r="30" spans="1:11" ht="24" customHeight="1" x14ac:dyDescent="0.2">
      <c r="A30" s="839" t="s">
        <v>136</v>
      </c>
      <c r="B30" s="840"/>
      <c r="C30" s="420"/>
      <c r="D30" s="844">
        <v>0</v>
      </c>
      <c r="E30" s="845"/>
      <c r="F30" s="837">
        <v>0</v>
      </c>
      <c r="G30" s="838"/>
      <c r="H30" s="391"/>
      <c r="I30" s="72"/>
      <c r="J30" s="67"/>
    </row>
    <row r="31" spans="1:11" ht="22.5" customHeight="1" x14ac:dyDescent="0.2">
      <c r="A31" s="848" t="s">
        <v>70</v>
      </c>
      <c r="B31" s="849"/>
      <c r="C31" s="188"/>
      <c r="D31" s="841" t="s">
        <v>729</v>
      </c>
      <c r="E31" s="842"/>
      <c r="F31" s="841" t="s">
        <v>729</v>
      </c>
      <c r="G31" s="842"/>
      <c r="H31" s="392"/>
      <c r="I31" s="72"/>
      <c r="J31" s="67"/>
    </row>
    <row r="32" spans="1:11" ht="22.5" customHeight="1" thickBot="1" x14ac:dyDescent="0.25">
      <c r="A32" s="860" t="s">
        <v>696</v>
      </c>
      <c r="B32" s="861"/>
      <c r="C32" s="861"/>
      <c r="D32" s="862" t="s">
        <v>729</v>
      </c>
      <c r="E32" s="863"/>
      <c r="F32" s="863"/>
      <c r="G32" s="864"/>
      <c r="H32" s="392"/>
      <c r="I32" s="72"/>
      <c r="J32" s="67"/>
    </row>
    <row r="33" spans="1:10" ht="13.5" thickTop="1" x14ac:dyDescent="0.2"/>
    <row r="34" spans="1:10" ht="36.75" customHeight="1" x14ac:dyDescent="0.2">
      <c r="A34" s="843" t="s">
        <v>648</v>
      </c>
      <c r="B34" s="843"/>
      <c r="C34" s="843"/>
      <c r="D34" s="843"/>
      <c r="E34" s="843"/>
      <c r="F34" s="843"/>
      <c r="G34" s="311"/>
    </row>
    <row r="35" spans="1:10" ht="45" customHeight="1" x14ac:dyDescent="0.2">
      <c r="A35" s="867" t="s">
        <v>649</v>
      </c>
      <c r="B35" s="867"/>
      <c r="C35" s="833"/>
      <c r="D35" s="834"/>
      <c r="E35" s="834"/>
      <c r="F35" s="834"/>
      <c r="G35" s="835"/>
      <c r="I35" s="173"/>
      <c r="J35" s="173"/>
    </row>
    <row r="36" spans="1:10" ht="39" customHeight="1" x14ac:dyDescent="0.2">
      <c r="A36" s="867" t="s">
        <v>650</v>
      </c>
      <c r="B36" s="867"/>
      <c r="C36" s="833"/>
      <c r="D36" s="834"/>
      <c r="E36" s="834"/>
      <c r="F36" s="834"/>
      <c r="G36" s="835"/>
      <c r="H36" s="173"/>
      <c r="I36" s="173"/>
      <c r="J36" s="173"/>
    </row>
    <row r="37" spans="1:10" ht="45" customHeight="1" x14ac:dyDescent="0.2">
      <c r="A37" s="867" t="s">
        <v>651</v>
      </c>
      <c r="B37" s="867"/>
      <c r="C37" s="833"/>
      <c r="D37" s="834"/>
      <c r="E37" s="834"/>
      <c r="F37" s="834"/>
      <c r="G37" s="835"/>
      <c r="H37" s="173"/>
      <c r="I37" s="173"/>
      <c r="J37" s="173"/>
    </row>
    <row r="38" spans="1:10" ht="66" customHeight="1" x14ac:dyDescent="0.2">
      <c r="A38" s="865" t="s">
        <v>652</v>
      </c>
      <c r="B38" s="866"/>
      <c r="C38" s="833"/>
      <c r="D38" s="834"/>
      <c r="E38" s="834"/>
      <c r="F38" s="834"/>
      <c r="G38" s="835"/>
      <c r="H38" s="173"/>
      <c r="I38" s="173"/>
      <c r="J38" s="173"/>
    </row>
    <row r="41" spans="1:10" ht="32.25" customHeight="1" x14ac:dyDescent="0.2">
      <c r="A41" s="859" t="s">
        <v>653</v>
      </c>
      <c r="B41" s="859"/>
      <c r="C41" s="859"/>
      <c r="D41" s="859"/>
      <c r="E41" s="859"/>
      <c r="F41" s="859"/>
      <c r="G41" s="859"/>
      <c r="H41" s="312"/>
    </row>
    <row r="42" spans="1:10" ht="15" x14ac:dyDescent="0.2">
      <c r="A42" s="172"/>
      <c r="B42" s="172"/>
      <c r="C42" s="172"/>
      <c r="D42" s="172"/>
      <c r="E42" s="172"/>
      <c r="F42" s="77"/>
      <c r="G42" s="77"/>
      <c r="H42" s="77"/>
    </row>
    <row r="43" spans="1:10" ht="39" customHeight="1" x14ac:dyDescent="0.2">
      <c r="A43" s="264" t="s">
        <v>326</v>
      </c>
      <c r="B43" s="187"/>
      <c r="C43" s="187"/>
      <c r="D43" s="856" t="s">
        <v>69</v>
      </c>
      <c r="E43" s="857"/>
      <c r="F43" s="856" t="s">
        <v>68</v>
      </c>
      <c r="G43" s="857"/>
    </row>
    <row r="44" spans="1:10" ht="15.75" x14ac:dyDescent="0.2">
      <c r="A44" s="264"/>
      <c r="B44" s="187"/>
      <c r="C44" s="187"/>
      <c r="D44" s="856" t="s">
        <v>1</v>
      </c>
      <c r="E44" s="857"/>
      <c r="F44" s="856" t="s">
        <v>1</v>
      </c>
      <c r="G44" s="857"/>
    </row>
    <row r="45" spans="1:10" ht="14.25" x14ac:dyDescent="0.2">
      <c r="A45" s="854"/>
      <c r="B45" s="854"/>
      <c r="C45" s="183"/>
      <c r="D45" s="844">
        <v>0</v>
      </c>
      <c r="E45" s="845"/>
      <c r="F45" s="837">
        <v>0</v>
      </c>
      <c r="G45" s="838"/>
    </row>
    <row r="46" spans="1:10" ht="15" x14ac:dyDescent="0.2">
      <c r="A46" s="269" t="s">
        <v>315</v>
      </c>
      <c r="B46" s="419"/>
      <c r="C46" s="419"/>
      <c r="D46" s="844">
        <v>0</v>
      </c>
      <c r="E46" s="845"/>
      <c r="F46" s="837">
        <v>0</v>
      </c>
      <c r="G46" s="838"/>
    </row>
    <row r="47" spans="1:10" ht="15" x14ac:dyDescent="0.2">
      <c r="A47" s="839" t="s">
        <v>316</v>
      </c>
      <c r="B47" s="840"/>
      <c r="C47" s="420"/>
      <c r="D47" s="844">
        <v>0</v>
      </c>
      <c r="E47" s="845"/>
      <c r="F47" s="837">
        <v>0</v>
      </c>
      <c r="G47" s="838"/>
    </row>
    <row r="48" spans="1:10" ht="15" x14ac:dyDescent="0.2">
      <c r="A48" s="269" t="s">
        <v>317</v>
      </c>
      <c r="B48" s="269"/>
      <c r="C48" s="269"/>
      <c r="D48" s="844">
        <v>0</v>
      </c>
      <c r="E48" s="845"/>
      <c r="F48" s="837">
        <v>0</v>
      </c>
      <c r="G48" s="838"/>
    </row>
    <row r="49" spans="1:10" ht="15" x14ac:dyDescent="0.2">
      <c r="A49" s="839" t="s">
        <v>193</v>
      </c>
      <c r="B49" s="840"/>
      <c r="C49" s="420"/>
      <c r="D49" s="844">
        <v>0</v>
      </c>
      <c r="E49" s="845"/>
      <c r="F49" s="837">
        <v>0</v>
      </c>
      <c r="G49" s="838"/>
    </row>
    <row r="50" spans="1:10" ht="15" x14ac:dyDescent="0.2">
      <c r="A50" s="839" t="s">
        <v>136</v>
      </c>
      <c r="B50" s="840"/>
      <c r="C50" s="420"/>
      <c r="D50" s="841" t="s">
        <v>729</v>
      </c>
      <c r="E50" s="842"/>
      <c r="F50" s="841" t="s">
        <v>729</v>
      </c>
      <c r="G50" s="842"/>
    </row>
    <row r="51" spans="1:10" ht="15" x14ac:dyDescent="0.2">
      <c r="A51" s="848" t="s">
        <v>70</v>
      </c>
      <c r="B51" s="849"/>
      <c r="C51" s="188"/>
    </row>
    <row r="53" spans="1:10" ht="15.75" x14ac:dyDescent="0.2">
      <c r="A53" s="843" t="s">
        <v>654</v>
      </c>
      <c r="B53" s="843"/>
      <c r="C53" s="843"/>
      <c r="D53" s="843"/>
      <c r="E53" s="843"/>
      <c r="F53" s="843"/>
      <c r="G53" s="311"/>
    </row>
    <row r="54" spans="1:10" ht="52.5" customHeight="1" x14ac:dyDescent="0.2">
      <c r="A54" s="846" t="s">
        <v>351</v>
      </c>
      <c r="B54" s="847"/>
      <c r="C54" s="833" t="s">
        <v>727</v>
      </c>
      <c r="D54" s="834"/>
      <c r="E54" s="834"/>
      <c r="F54" s="834"/>
      <c r="G54" s="835"/>
      <c r="H54" s="173"/>
      <c r="I54" s="173"/>
      <c r="J54" s="173"/>
    </row>
    <row r="55" spans="1:10" ht="50.25" customHeight="1" x14ac:dyDescent="0.2">
      <c r="A55" s="846" t="s">
        <v>352</v>
      </c>
      <c r="B55" s="847"/>
      <c r="C55" s="833" t="s">
        <v>727</v>
      </c>
      <c r="D55" s="834"/>
      <c r="E55" s="834"/>
      <c r="F55" s="834"/>
      <c r="G55" s="835"/>
      <c r="H55" s="173"/>
      <c r="I55" s="173"/>
      <c r="J55" s="173"/>
    </row>
    <row r="56" spans="1:10" ht="67.5" customHeight="1" x14ac:dyDescent="0.2">
      <c r="A56" s="846" t="s">
        <v>353</v>
      </c>
      <c r="B56" s="847"/>
      <c r="C56" s="833" t="s">
        <v>727</v>
      </c>
      <c r="D56" s="834"/>
      <c r="E56" s="834"/>
      <c r="F56" s="834"/>
      <c r="G56" s="835"/>
      <c r="H56" s="173"/>
      <c r="I56" s="173"/>
      <c r="J56" s="173"/>
    </row>
    <row r="57" spans="1:10" ht="15" customHeight="1" x14ac:dyDescent="0.2"/>
    <row r="58" spans="1:10" ht="15.75" x14ac:dyDescent="0.2">
      <c r="A58" s="843" t="s">
        <v>655</v>
      </c>
      <c r="B58" s="843"/>
      <c r="C58" s="843"/>
      <c r="D58" s="843"/>
      <c r="E58" s="843"/>
      <c r="F58" s="843"/>
      <c r="G58" s="311"/>
    </row>
    <row r="59" spans="1:10" ht="25.15" customHeight="1" x14ac:dyDescent="0.2">
      <c r="A59" s="846" t="s">
        <v>424</v>
      </c>
      <c r="B59" s="847"/>
      <c r="C59" s="868" t="s">
        <v>194</v>
      </c>
      <c r="D59" s="869"/>
      <c r="E59" s="869"/>
      <c r="F59" s="869"/>
      <c r="G59" s="356" t="s">
        <v>496</v>
      </c>
      <c r="H59" s="356" t="s">
        <v>497</v>
      </c>
    </row>
    <row r="60" spans="1:10" ht="21.6" customHeight="1" x14ac:dyDescent="0.2">
      <c r="A60" s="846"/>
      <c r="B60" s="847"/>
      <c r="C60" s="833"/>
      <c r="D60" s="834"/>
      <c r="E60" s="834"/>
      <c r="F60" s="834"/>
      <c r="G60" s="355"/>
      <c r="H60" s="355"/>
    </row>
    <row r="61" spans="1:10" ht="17.45" customHeight="1" x14ac:dyDescent="0.2">
      <c r="A61" s="846"/>
      <c r="B61" s="847"/>
      <c r="C61" s="833"/>
      <c r="D61" s="834"/>
      <c r="E61" s="834"/>
      <c r="F61" s="834"/>
      <c r="G61" s="355"/>
      <c r="H61" s="355"/>
    </row>
    <row r="62" spans="1:10" ht="17.45" customHeight="1" x14ac:dyDescent="0.2">
      <c r="A62" s="846"/>
      <c r="B62" s="847"/>
      <c r="C62" s="833"/>
      <c r="D62" s="834"/>
      <c r="E62" s="834"/>
      <c r="F62" s="834"/>
      <c r="G62" s="355"/>
      <c r="H62" s="355"/>
    </row>
    <row r="63" spans="1:10" ht="20.45" customHeight="1" x14ac:dyDescent="0.2">
      <c r="A63" s="846"/>
      <c r="B63" s="847"/>
      <c r="C63" s="833"/>
      <c r="D63" s="834"/>
      <c r="E63" s="834"/>
      <c r="F63" s="834"/>
      <c r="G63" s="355"/>
      <c r="H63" s="355"/>
    </row>
    <row r="64" spans="1:10" ht="20.45" customHeight="1" thickBot="1" x14ac:dyDescent="0.25">
      <c r="A64" s="846"/>
      <c r="B64" s="847"/>
      <c r="C64" s="850" t="s">
        <v>70</v>
      </c>
      <c r="D64" s="851"/>
      <c r="E64" s="851"/>
      <c r="F64" s="851"/>
      <c r="G64" s="487" t="s">
        <v>729</v>
      </c>
      <c r="H64" s="487" t="s">
        <v>729</v>
      </c>
    </row>
    <row r="65" spans="1:10" ht="18.600000000000001" customHeight="1" thickTop="1" x14ac:dyDescent="0.2">
      <c r="A65" s="846" t="s">
        <v>425</v>
      </c>
      <c r="B65" s="847"/>
      <c r="C65" s="833"/>
      <c r="D65" s="834"/>
      <c r="E65" s="834"/>
      <c r="F65" s="834"/>
      <c r="G65" s="385"/>
      <c r="H65" s="385"/>
      <c r="I65" s="173"/>
      <c r="J65" s="173"/>
    </row>
    <row r="66" spans="1:10" ht="30.6" customHeight="1" x14ac:dyDescent="0.2">
      <c r="A66" s="846"/>
      <c r="B66" s="847"/>
      <c r="C66" s="868" t="s">
        <v>194</v>
      </c>
      <c r="D66" s="869"/>
      <c r="E66" s="869"/>
      <c r="F66" s="869"/>
      <c r="G66" s="356" t="s">
        <v>496</v>
      </c>
      <c r="H66" s="356" t="s">
        <v>497</v>
      </c>
    </row>
    <row r="67" spans="1:10" ht="21" customHeight="1" x14ac:dyDescent="0.2">
      <c r="A67" s="846"/>
      <c r="B67" s="847"/>
      <c r="C67" s="833"/>
      <c r="D67" s="834"/>
      <c r="E67" s="834"/>
      <c r="F67" s="835"/>
      <c r="G67" s="355"/>
      <c r="H67" s="355"/>
    </row>
    <row r="68" spans="1:10" ht="19.149999999999999" customHeight="1" x14ac:dyDescent="0.2">
      <c r="A68" s="846"/>
      <c r="B68" s="847"/>
      <c r="C68" s="833"/>
      <c r="D68" s="834"/>
      <c r="E68" s="834"/>
      <c r="F68" s="835"/>
      <c r="G68" s="355"/>
      <c r="H68" s="355"/>
    </row>
    <row r="69" spans="1:10" ht="20.45" customHeight="1" x14ac:dyDescent="0.2">
      <c r="A69" s="846"/>
      <c r="B69" s="847"/>
      <c r="C69" s="833"/>
      <c r="D69" s="834"/>
      <c r="E69" s="834"/>
      <c r="F69" s="835"/>
      <c r="G69" s="355"/>
      <c r="H69" s="355"/>
    </row>
    <row r="70" spans="1:10" ht="19.899999999999999" customHeight="1" thickBot="1" x14ac:dyDescent="0.25">
      <c r="A70" s="846"/>
      <c r="B70" s="847"/>
      <c r="C70" s="850" t="s">
        <v>70</v>
      </c>
      <c r="D70" s="851"/>
      <c r="E70" s="851"/>
      <c r="F70" s="851"/>
      <c r="G70" s="487" t="s">
        <v>729</v>
      </c>
      <c r="H70" s="487" t="s">
        <v>729</v>
      </c>
    </row>
    <row r="71" spans="1:10" ht="57.75" customHeight="1" thickTop="1" x14ac:dyDescent="0.2">
      <c r="A71" s="846" t="s">
        <v>354</v>
      </c>
      <c r="B71" s="847"/>
      <c r="C71" s="870"/>
      <c r="D71" s="871"/>
      <c r="E71" s="871"/>
      <c r="F71" s="871"/>
      <c r="G71" s="871"/>
      <c r="H71" s="872"/>
      <c r="I71" s="173"/>
      <c r="J71" s="173"/>
    </row>
    <row r="72" spans="1:10" ht="62.25" customHeight="1" x14ac:dyDescent="0.2">
      <c r="A72" s="846" t="s">
        <v>355</v>
      </c>
      <c r="B72" s="847"/>
      <c r="C72" s="833"/>
      <c r="D72" s="834"/>
      <c r="E72" s="834"/>
      <c r="F72" s="834"/>
      <c r="G72" s="834"/>
      <c r="H72" s="835"/>
      <c r="I72" s="173"/>
      <c r="J72" s="173"/>
    </row>
    <row r="73" spans="1:10" ht="36" customHeight="1" x14ac:dyDescent="0.2">
      <c r="A73" s="846" t="s">
        <v>356</v>
      </c>
      <c r="B73" s="847"/>
      <c r="C73" s="833"/>
      <c r="D73" s="834"/>
      <c r="E73" s="834"/>
      <c r="F73" s="834"/>
      <c r="G73" s="834"/>
      <c r="H73" s="835"/>
      <c r="I73" s="173"/>
      <c r="J73" s="173"/>
    </row>
    <row r="74" spans="1:10" ht="36" customHeight="1" x14ac:dyDescent="0.2">
      <c r="A74" s="846" t="s">
        <v>357</v>
      </c>
      <c r="B74" s="847"/>
      <c r="C74" s="833"/>
      <c r="D74" s="834"/>
      <c r="E74" s="834"/>
      <c r="F74" s="834"/>
      <c r="G74" s="834"/>
      <c r="H74" s="835"/>
      <c r="I74" s="173"/>
      <c r="J74" s="173"/>
    </row>
    <row r="75" spans="1:10" ht="41.25" customHeight="1" x14ac:dyDescent="0.2">
      <c r="A75" s="846" t="s">
        <v>358</v>
      </c>
      <c r="B75" s="847"/>
      <c r="C75" s="833"/>
      <c r="D75" s="834"/>
      <c r="E75" s="834"/>
      <c r="F75" s="834"/>
      <c r="G75" s="834"/>
      <c r="H75" s="835"/>
      <c r="I75" s="173"/>
      <c r="J75" s="173"/>
    </row>
    <row r="76" spans="1:10" ht="43.5" customHeight="1" x14ac:dyDescent="0.2">
      <c r="A76" s="846" t="s">
        <v>359</v>
      </c>
      <c r="B76" s="847"/>
      <c r="C76" s="833"/>
      <c r="D76" s="834"/>
      <c r="E76" s="834"/>
      <c r="F76" s="834"/>
      <c r="G76" s="834"/>
      <c r="H76" s="835"/>
      <c r="I76" s="173"/>
      <c r="J76" s="173"/>
    </row>
    <row r="78" spans="1:10" ht="15.75" x14ac:dyDescent="0.2">
      <c r="A78" s="843" t="s">
        <v>656</v>
      </c>
      <c r="B78" s="843"/>
      <c r="C78" s="843"/>
      <c r="D78" s="843"/>
      <c r="E78" s="843"/>
      <c r="F78" s="843"/>
    </row>
    <row r="80" spans="1:10" ht="67.900000000000006" customHeight="1" x14ac:dyDescent="0.2">
      <c r="A80" s="846" t="s">
        <v>524</v>
      </c>
      <c r="B80" s="847"/>
      <c r="C80" s="833" t="s">
        <v>727</v>
      </c>
      <c r="D80" s="834"/>
      <c r="E80" s="834"/>
      <c r="F80" s="834"/>
      <c r="G80" s="834"/>
      <c r="H80" s="835"/>
      <c r="I80" s="173"/>
      <c r="J80" s="173"/>
    </row>
    <row r="81" spans="1:10" ht="73.900000000000006" customHeight="1" x14ac:dyDescent="0.2">
      <c r="A81" s="846" t="s">
        <v>525</v>
      </c>
      <c r="B81" s="847"/>
      <c r="C81" s="833" t="s">
        <v>727</v>
      </c>
      <c r="D81" s="834"/>
      <c r="E81" s="834"/>
      <c r="F81" s="834"/>
      <c r="G81" s="834"/>
      <c r="H81" s="835"/>
      <c r="I81" s="173"/>
      <c r="J81" s="173"/>
    </row>
    <row r="82" spans="1:10" ht="73.900000000000006" customHeight="1" x14ac:dyDescent="0.2">
      <c r="A82" s="846" t="s">
        <v>573</v>
      </c>
      <c r="B82" s="847"/>
      <c r="C82" s="833" t="s">
        <v>727</v>
      </c>
      <c r="D82" s="834"/>
      <c r="E82" s="834"/>
      <c r="F82" s="834"/>
      <c r="G82" s="834"/>
      <c r="H82" s="835"/>
      <c r="I82" s="173"/>
      <c r="J82" s="173"/>
    </row>
  </sheetData>
  <mergeCells count="105">
    <mergeCell ref="D50:E50"/>
    <mergeCell ref="C62:F62"/>
    <mergeCell ref="C63:F63"/>
    <mergeCell ref="A65:B70"/>
    <mergeCell ref="C66:F66"/>
    <mergeCell ref="A81:B81"/>
    <mergeCell ref="C74:H74"/>
    <mergeCell ref="C82:H82"/>
    <mergeCell ref="C67:F67"/>
    <mergeCell ref="C68:F68"/>
    <mergeCell ref="C69:F69"/>
    <mergeCell ref="C70:F70"/>
    <mergeCell ref="C71:H71"/>
    <mergeCell ref="A78:F78"/>
    <mergeCell ref="A80:B80"/>
    <mergeCell ref="A76:B76"/>
    <mergeCell ref="A74:B74"/>
    <mergeCell ref="A75:B75"/>
    <mergeCell ref="A82:B82"/>
    <mergeCell ref="D28:E28"/>
    <mergeCell ref="A34:F34"/>
    <mergeCell ref="A30:B30"/>
    <mergeCell ref="A31:B31"/>
    <mergeCell ref="F28:G28"/>
    <mergeCell ref="A36:B36"/>
    <mergeCell ref="A37:B37"/>
    <mergeCell ref="D46:E46"/>
    <mergeCell ref="C73:H73"/>
    <mergeCell ref="C37:G37"/>
    <mergeCell ref="C38:G38"/>
    <mergeCell ref="A41:G41"/>
    <mergeCell ref="C54:G54"/>
    <mergeCell ref="C55:G55"/>
    <mergeCell ref="C56:G56"/>
    <mergeCell ref="F43:G43"/>
    <mergeCell ref="F44:G44"/>
    <mergeCell ref="C59:F59"/>
    <mergeCell ref="A71:B71"/>
    <mergeCell ref="A72:B72"/>
    <mergeCell ref="A73:B73"/>
    <mergeCell ref="C60:F60"/>
    <mergeCell ref="C61:F61"/>
    <mergeCell ref="C72:H72"/>
    <mergeCell ref="F29:G29"/>
    <mergeCell ref="F30:G30"/>
    <mergeCell ref="F31:G31"/>
    <mergeCell ref="C35:G35"/>
    <mergeCell ref="C36:G36"/>
    <mergeCell ref="A29:B29"/>
    <mergeCell ref="D29:E29"/>
    <mergeCell ref="A45:B45"/>
    <mergeCell ref="D44:E44"/>
    <mergeCell ref="D45:E45"/>
    <mergeCell ref="D43:E43"/>
    <mergeCell ref="A32:C32"/>
    <mergeCell ref="D32:G32"/>
    <mergeCell ref="A38:B38"/>
    <mergeCell ref="F45:G45"/>
    <mergeCell ref="D31:E31"/>
    <mergeCell ref="A35:B35"/>
    <mergeCell ref="D30:E30"/>
    <mergeCell ref="A3:E3"/>
    <mergeCell ref="A4:E4"/>
    <mergeCell ref="A6:E6"/>
    <mergeCell ref="A27:B27"/>
    <mergeCell ref="A17:B17"/>
    <mergeCell ref="A25:B25"/>
    <mergeCell ref="C17:G17"/>
    <mergeCell ref="A19:G19"/>
    <mergeCell ref="F23:G23"/>
    <mergeCell ref="F24:G24"/>
    <mergeCell ref="D27:E27"/>
    <mergeCell ref="F27:G27"/>
    <mergeCell ref="D23:E23"/>
    <mergeCell ref="D24:E24"/>
    <mergeCell ref="F25:G25"/>
    <mergeCell ref="F26:G26"/>
    <mergeCell ref="A18:E18"/>
    <mergeCell ref="D25:E25"/>
    <mergeCell ref="D26:E26"/>
    <mergeCell ref="A21:F21"/>
    <mergeCell ref="F46:G46"/>
    <mergeCell ref="A49:B49"/>
    <mergeCell ref="F49:G49"/>
    <mergeCell ref="F50:G50"/>
    <mergeCell ref="A53:F53"/>
    <mergeCell ref="C75:H75"/>
    <mergeCell ref="C76:H76"/>
    <mergeCell ref="C80:H80"/>
    <mergeCell ref="C81:H81"/>
    <mergeCell ref="A47:B47"/>
    <mergeCell ref="D47:E47"/>
    <mergeCell ref="D48:E48"/>
    <mergeCell ref="A54:B54"/>
    <mergeCell ref="A55:B55"/>
    <mergeCell ref="A56:B56"/>
    <mergeCell ref="A58:F58"/>
    <mergeCell ref="A59:B64"/>
    <mergeCell ref="A50:B50"/>
    <mergeCell ref="A51:B51"/>
    <mergeCell ref="D49:E49"/>
    <mergeCell ref="F47:G47"/>
    <mergeCell ref="F48:G48"/>
    <mergeCell ref="C64:F64"/>
    <mergeCell ref="C65:F65"/>
  </mergeCells>
  <phoneticPr fontId="14" type="noConversion"/>
  <pageMargins left="0.23622047244094491" right="0.23622047244094491" top="0.74803149606299213" bottom="0.74803149606299213" header="0.31496062992125984" footer="0.31496062992125984"/>
  <pageSetup paperSize="9" scale="60" firstPageNumber="23" orientation="portrait" useFirstPageNumber="1" r:id="rId1"/>
  <headerFooter>
    <oddFooter>&amp;C&amp;P</oddFooter>
  </headerFooter>
  <rowBreaks count="1" manualBreakCount="1">
    <brk id="3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34"/>
  <sheetViews>
    <sheetView zoomScaleNormal="100" zoomScaleSheetLayoutView="75" workbookViewId="0">
      <selection activeCell="M9" sqref="M9"/>
    </sheetView>
  </sheetViews>
  <sheetFormatPr defaultRowHeight="12.75" x14ac:dyDescent="0.2"/>
  <cols>
    <col min="1" max="1" width="33.5703125" style="62" customWidth="1"/>
    <col min="2" max="2" width="12.28515625" style="62" customWidth="1"/>
    <col min="3" max="3" width="11.7109375" style="62" customWidth="1"/>
    <col min="4" max="4" width="12.28515625" style="62" customWidth="1"/>
    <col min="5" max="5" width="10.42578125" style="62" customWidth="1"/>
    <col min="6" max="7" width="11.140625" style="62" customWidth="1"/>
    <col min="8" max="16384" width="9.140625" style="62"/>
  </cols>
  <sheetData>
    <row r="1" spans="1:9" customFormat="1" ht="15.75" x14ac:dyDescent="0.2">
      <c r="A1" s="148" t="s">
        <v>577</v>
      </c>
      <c r="B1" s="148"/>
      <c r="C1" s="148"/>
      <c r="D1" s="148"/>
      <c r="E1" s="148"/>
      <c r="F1" s="148"/>
      <c r="G1" s="159"/>
    </row>
    <row r="2" spans="1:9" s="160" customFormat="1" ht="11.25" customHeight="1" x14ac:dyDescent="0.2">
      <c r="A2" s="149"/>
      <c r="B2" s="149"/>
      <c r="C2" s="149"/>
      <c r="D2" s="159"/>
      <c r="E2" s="159"/>
      <c r="F2" s="159"/>
      <c r="G2" s="159"/>
    </row>
    <row r="3" spans="1:9" ht="20.25" x14ac:dyDescent="0.2">
      <c r="A3" s="806" t="s">
        <v>657</v>
      </c>
      <c r="B3" s="762"/>
      <c r="C3" s="762"/>
      <c r="D3" s="762"/>
      <c r="E3" s="762"/>
      <c r="F3" s="74"/>
      <c r="G3" s="74"/>
      <c r="H3" s="74"/>
      <c r="I3" s="74"/>
    </row>
    <row r="4" spans="1:9" s="70" customFormat="1" ht="18.75" customHeight="1" x14ac:dyDescent="0.2">
      <c r="A4" s="852" t="s">
        <v>323</v>
      </c>
      <c r="B4" s="852"/>
      <c r="C4" s="852"/>
      <c r="D4" s="852"/>
      <c r="E4" s="852"/>
      <c r="F4" s="48"/>
      <c r="G4" s="48"/>
      <c r="H4" s="48"/>
      <c r="I4" s="69"/>
    </row>
    <row r="5" spans="1:9" ht="11.25" customHeight="1" x14ac:dyDescent="0.2">
      <c r="A5" s="68"/>
      <c r="B5" s="185"/>
      <c r="C5" s="185"/>
      <c r="D5" s="185"/>
      <c r="E5" s="185"/>
      <c r="F5" s="75"/>
      <c r="G5" s="76"/>
      <c r="I5" s="67"/>
    </row>
    <row r="6" spans="1:9" s="78" customFormat="1" ht="33" customHeight="1" x14ac:dyDescent="0.2">
      <c r="A6" s="810" t="s">
        <v>658</v>
      </c>
      <c r="B6" s="810"/>
      <c r="C6" s="810"/>
      <c r="D6" s="810"/>
      <c r="E6" s="810"/>
      <c r="F6" s="810"/>
      <c r="G6" s="77"/>
      <c r="H6" s="77"/>
      <c r="I6" s="67"/>
    </row>
    <row r="7" spans="1:9" s="78" customFormat="1" ht="33" customHeight="1" x14ac:dyDescent="0.2">
      <c r="A7" s="51"/>
      <c r="B7" s="876" t="s">
        <v>324</v>
      </c>
      <c r="C7" s="877"/>
      <c r="D7" s="876" t="s">
        <v>408</v>
      </c>
      <c r="E7" s="877"/>
      <c r="F7" s="873" t="s">
        <v>325</v>
      </c>
      <c r="G7" s="77"/>
      <c r="H7" s="67"/>
    </row>
    <row r="8" spans="1:9" ht="36" customHeight="1" x14ac:dyDescent="0.2">
      <c r="A8" s="264"/>
      <c r="B8" s="270" t="s">
        <v>513</v>
      </c>
      <c r="C8" s="270" t="s">
        <v>514</v>
      </c>
      <c r="D8" s="270" t="s">
        <v>513</v>
      </c>
      <c r="E8" s="270" t="s">
        <v>514</v>
      </c>
      <c r="F8" s="874"/>
      <c r="H8" s="67"/>
      <c r="I8" s="67"/>
    </row>
    <row r="9" spans="1:9" ht="21" customHeight="1" x14ac:dyDescent="0.2">
      <c r="A9" s="264"/>
      <c r="B9" s="270" t="s">
        <v>1</v>
      </c>
      <c r="C9" s="270" t="s">
        <v>1</v>
      </c>
      <c r="D9" s="270" t="s">
        <v>1</v>
      </c>
      <c r="E9" s="270" t="s">
        <v>1</v>
      </c>
      <c r="F9" s="272" t="s">
        <v>1</v>
      </c>
      <c r="H9" s="67"/>
      <c r="I9" s="67"/>
    </row>
    <row r="10" spans="1:9" ht="21" customHeight="1" x14ac:dyDescent="0.2">
      <c r="A10" s="269" t="s">
        <v>231</v>
      </c>
      <c r="B10" s="270"/>
      <c r="C10" s="270"/>
      <c r="D10" s="272"/>
      <c r="E10" s="272"/>
      <c r="F10" s="271"/>
      <c r="H10" s="67"/>
      <c r="I10" s="67"/>
    </row>
    <row r="11" spans="1:9" ht="21" customHeight="1" x14ac:dyDescent="0.2">
      <c r="A11" s="361" t="s">
        <v>515</v>
      </c>
      <c r="B11" s="273">
        <v>0</v>
      </c>
      <c r="C11" s="273">
        <v>0</v>
      </c>
      <c r="D11" s="273">
        <v>0</v>
      </c>
      <c r="E11" s="273">
        <v>0</v>
      </c>
      <c r="F11" s="273">
        <v>0</v>
      </c>
      <c r="H11" s="67"/>
      <c r="I11" s="67"/>
    </row>
    <row r="12" spans="1:9" ht="21" customHeight="1" x14ac:dyDescent="0.2">
      <c r="A12" s="361" t="s">
        <v>516</v>
      </c>
      <c r="B12" s="273">
        <v>0</v>
      </c>
      <c r="C12" s="273">
        <v>0</v>
      </c>
      <c r="D12" s="273">
        <v>0</v>
      </c>
      <c r="E12" s="273">
        <v>0</v>
      </c>
      <c r="F12" s="273">
        <v>0</v>
      </c>
      <c r="H12" s="67"/>
      <c r="I12" s="67"/>
    </row>
    <row r="13" spans="1:9" ht="21" customHeight="1" x14ac:dyDescent="0.2">
      <c r="A13" s="361" t="s">
        <v>517</v>
      </c>
      <c r="B13" s="273">
        <v>0</v>
      </c>
      <c r="C13" s="273">
        <v>0</v>
      </c>
      <c r="D13" s="273">
        <v>0</v>
      </c>
      <c r="E13" s="273">
        <v>0</v>
      </c>
      <c r="F13" s="273">
        <v>0</v>
      </c>
      <c r="H13" s="67"/>
      <c r="I13" s="67"/>
    </row>
    <row r="14" spans="1:9" ht="21" customHeight="1" thickBot="1" x14ac:dyDescent="0.25">
      <c r="A14" s="361" t="s">
        <v>518</v>
      </c>
      <c r="B14" s="367">
        <v>0</v>
      </c>
      <c r="C14" s="367">
        <v>0</v>
      </c>
      <c r="D14" s="367">
        <v>0</v>
      </c>
      <c r="E14" s="367">
        <v>0</v>
      </c>
      <c r="F14" s="367">
        <v>0</v>
      </c>
      <c r="H14" s="67"/>
      <c r="I14" s="67"/>
    </row>
    <row r="15" spans="1:9" ht="21" customHeight="1" thickBot="1" x14ac:dyDescent="0.25">
      <c r="A15" s="361" t="s">
        <v>519</v>
      </c>
      <c r="B15" s="369">
        <f>SUM(B11:B14)</f>
        <v>0</v>
      </c>
      <c r="C15" s="369">
        <f>SUM(C11:C14)</f>
        <v>0</v>
      </c>
      <c r="D15" s="369">
        <f>SUM(D11:D14)</f>
        <v>0</v>
      </c>
      <c r="E15" s="369">
        <f>SUM(E11:E14)</f>
        <v>0</v>
      </c>
      <c r="F15" s="370">
        <f>SUM(F11:F14)</f>
        <v>0</v>
      </c>
      <c r="H15" s="67"/>
      <c r="I15" s="67"/>
    </row>
    <row r="16" spans="1:9" ht="9.6" customHeight="1" x14ac:dyDescent="0.2">
      <c r="A16" s="360"/>
      <c r="B16" s="362"/>
      <c r="C16" s="362"/>
      <c r="D16" s="363"/>
      <c r="E16" s="364"/>
      <c r="F16" s="364"/>
      <c r="H16" s="67"/>
      <c r="I16" s="67"/>
    </row>
    <row r="17" spans="1:9" ht="23.25" customHeight="1" x14ac:dyDescent="0.2">
      <c r="A17" s="269" t="s">
        <v>232</v>
      </c>
      <c r="B17" s="273"/>
      <c r="C17" s="273"/>
      <c r="D17" s="273"/>
      <c r="E17" s="273"/>
      <c r="F17" s="273"/>
      <c r="H17" s="67"/>
      <c r="I17" s="67"/>
    </row>
    <row r="18" spans="1:9" ht="23.25" customHeight="1" x14ac:dyDescent="0.2">
      <c r="A18" s="361" t="s">
        <v>515</v>
      </c>
      <c r="B18" s="273">
        <v>0</v>
      </c>
      <c r="C18" s="273">
        <v>0</v>
      </c>
      <c r="D18" s="273">
        <v>0</v>
      </c>
      <c r="E18" s="273">
        <v>0</v>
      </c>
      <c r="F18" s="273">
        <v>0</v>
      </c>
      <c r="H18" s="67"/>
      <c r="I18" s="67"/>
    </row>
    <row r="19" spans="1:9" ht="23.25" customHeight="1" x14ac:dyDescent="0.2">
      <c r="A19" s="361" t="s">
        <v>516</v>
      </c>
      <c r="B19" s="273">
        <v>0</v>
      </c>
      <c r="C19" s="273">
        <v>0</v>
      </c>
      <c r="D19" s="273">
        <v>0</v>
      </c>
      <c r="E19" s="273">
        <v>0</v>
      </c>
      <c r="F19" s="273">
        <v>0</v>
      </c>
      <c r="H19" s="67"/>
      <c r="I19" s="67"/>
    </row>
    <row r="20" spans="1:9" ht="23.25" customHeight="1" x14ac:dyDescent="0.2">
      <c r="A20" s="361" t="s">
        <v>517</v>
      </c>
      <c r="B20" s="273">
        <v>0</v>
      </c>
      <c r="C20" s="273">
        <v>0</v>
      </c>
      <c r="D20" s="273">
        <v>0</v>
      </c>
      <c r="E20" s="273">
        <v>0</v>
      </c>
      <c r="F20" s="273">
        <v>0</v>
      </c>
      <c r="H20" s="67"/>
      <c r="I20" s="67"/>
    </row>
    <row r="21" spans="1:9" ht="23.25" customHeight="1" thickBot="1" x14ac:dyDescent="0.25">
      <c r="A21" s="361" t="s">
        <v>518</v>
      </c>
      <c r="B21" s="367">
        <v>0</v>
      </c>
      <c r="C21" s="367">
        <v>0</v>
      </c>
      <c r="D21" s="367">
        <v>0</v>
      </c>
      <c r="E21" s="367">
        <v>0</v>
      </c>
      <c r="F21" s="367">
        <v>0</v>
      </c>
      <c r="H21" s="67"/>
      <c r="I21" s="67"/>
    </row>
    <row r="22" spans="1:9" ht="23.25" customHeight="1" thickBot="1" x14ac:dyDescent="0.25">
      <c r="A22" s="361" t="s">
        <v>519</v>
      </c>
      <c r="B22" s="369">
        <f>SUM(B18:B21)</f>
        <v>0</v>
      </c>
      <c r="C22" s="369">
        <f>SUM(C18:C21)</f>
        <v>0</v>
      </c>
      <c r="D22" s="369">
        <f>SUM(D18:D21)</f>
        <v>0</v>
      </c>
      <c r="E22" s="369">
        <f>SUM(E18:E21)</f>
        <v>0</v>
      </c>
      <c r="F22" s="370">
        <f>SUM(F18:F21)</f>
        <v>0</v>
      </c>
      <c r="H22" s="67"/>
      <c r="I22" s="67"/>
    </row>
    <row r="23" spans="1:9" ht="8.4499999999999993" customHeight="1" x14ac:dyDescent="0.2">
      <c r="A23" s="361"/>
      <c r="B23" s="365"/>
      <c r="C23" s="365"/>
      <c r="D23" s="365"/>
      <c r="E23" s="366"/>
      <c r="F23" s="366"/>
      <c r="H23" s="67"/>
      <c r="I23" s="67"/>
    </row>
    <row r="24" spans="1:9" ht="24" customHeight="1" x14ac:dyDescent="0.2">
      <c r="A24" s="269" t="s">
        <v>240</v>
      </c>
      <c r="B24" s="273"/>
      <c r="C24" s="273"/>
      <c r="D24" s="273"/>
      <c r="E24" s="268"/>
      <c r="F24" s="268"/>
      <c r="H24" s="72"/>
      <c r="I24" s="67"/>
    </row>
    <row r="25" spans="1:9" ht="24" customHeight="1" x14ac:dyDescent="0.2">
      <c r="A25" s="361" t="s">
        <v>515</v>
      </c>
      <c r="B25" s="273">
        <v>0</v>
      </c>
      <c r="C25" s="273">
        <v>0</v>
      </c>
      <c r="D25" s="273">
        <v>0</v>
      </c>
      <c r="E25" s="273">
        <v>0</v>
      </c>
      <c r="F25" s="273">
        <v>0</v>
      </c>
      <c r="H25" s="72"/>
      <c r="I25" s="67"/>
    </row>
    <row r="26" spans="1:9" ht="24" customHeight="1" x14ac:dyDescent="0.2">
      <c r="A26" s="361" t="s">
        <v>516</v>
      </c>
      <c r="B26" s="273">
        <v>0</v>
      </c>
      <c r="C26" s="273">
        <v>0</v>
      </c>
      <c r="D26" s="273">
        <v>0</v>
      </c>
      <c r="E26" s="273">
        <v>0</v>
      </c>
      <c r="F26" s="273">
        <v>0</v>
      </c>
      <c r="H26" s="72"/>
      <c r="I26" s="67"/>
    </row>
    <row r="27" spans="1:9" ht="24" customHeight="1" x14ac:dyDescent="0.2">
      <c r="A27" s="361" t="s">
        <v>517</v>
      </c>
      <c r="B27" s="273">
        <v>0</v>
      </c>
      <c r="C27" s="273">
        <v>0</v>
      </c>
      <c r="D27" s="273">
        <v>0</v>
      </c>
      <c r="E27" s="273">
        <v>0</v>
      </c>
      <c r="F27" s="273">
        <v>0</v>
      </c>
      <c r="H27" s="72"/>
      <c r="I27" s="67"/>
    </row>
    <row r="28" spans="1:9" ht="22.5" customHeight="1" thickBot="1" x14ac:dyDescent="0.25">
      <c r="A28" s="361" t="s">
        <v>518</v>
      </c>
      <c r="B28" s="367">
        <v>0</v>
      </c>
      <c r="C28" s="367">
        <v>0</v>
      </c>
      <c r="D28" s="367">
        <v>0</v>
      </c>
      <c r="E28" s="367">
        <v>0</v>
      </c>
      <c r="F28" s="367">
        <v>0</v>
      </c>
      <c r="H28" s="72"/>
      <c r="I28" s="67"/>
    </row>
    <row r="29" spans="1:9" ht="22.15" customHeight="1" thickBot="1" x14ac:dyDescent="0.25">
      <c r="A29" s="361" t="s">
        <v>519</v>
      </c>
      <c r="B29" s="369">
        <f>SUM(B25:B28)</f>
        <v>0</v>
      </c>
      <c r="C29" s="369">
        <f>SUM(C25:C28)</f>
        <v>0</v>
      </c>
      <c r="D29" s="369">
        <f>SUM(D25:D28)</f>
        <v>0</v>
      </c>
      <c r="E29" s="369">
        <f>SUM(E25:E28)</f>
        <v>0</v>
      </c>
      <c r="F29" s="371">
        <f>SUM(F25:F28)</f>
        <v>0</v>
      </c>
      <c r="H29" s="72"/>
      <c r="I29" s="67"/>
    </row>
    <row r="30" spans="1:9" ht="24" customHeight="1" thickTop="1" thickBot="1" x14ac:dyDescent="0.25">
      <c r="A30" s="368" t="s">
        <v>4</v>
      </c>
      <c r="B30" s="488" t="s">
        <v>729</v>
      </c>
      <c r="C30" s="488" t="s">
        <v>729</v>
      </c>
      <c r="D30" s="488" t="s">
        <v>729</v>
      </c>
      <c r="E30" s="488" t="s">
        <v>729</v>
      </c>
      <c r="F30" s="488" t="s">
        <v>729</v>
      </c>
      <c r="H30" s="72"/>
      <c r="I30" s="67"/>
    </row>
    <row r="31" spans="1:9" ht="22.5" customHeight="1" thickTop="1" thickBot="1" x14ac:dyDescent="0.25">
      <c r="A31" s="353" t="s">
        <v>520</v>
      </c>
      <c r="B31" s="488" t="s">
        <v>729</v>
      </c>
      <c r="C31" s="488" t="s">
        <v>729</v>
      </c>
      <c r="D31" s="488" t="s">
        <v>729</v>
      </c>
      <c r="E31" s="488" t="s">
        <v>729</v>
      </c>
      <c r="F31" s="488" t="s">
        <v>729</v>
      </c>
      <c r="H31" s="72"/>
      <c r="I31" s="67"/>
    </row>
    <row r="32" spans="1:9" ht="17.25" customHeight="1" thickTop="1" x14ac:dyDescent="0.2">
      <c r="A32" s="875"/>
      <c r="B32" s="875"/>
      <c r="C32" s="875"/>
      <c r="D32" s="875"/>
      <c r="E32" s="875"/>
      <c r="G32" s="76"/>
      <c r="H32" s="72"/>
      <c r="I32" s="67"/>
    </row>
    <row r="34" spans="1:8" ht="45" customHeight="1" x14ac:dyDescent="0.2">
      <c r="A34" s="867" t="s">
        <v>659</v>
      </c>
      <c r="B34" s="867"/>
      <c r="C34" s="833" t="s">
        <v>729</v>
      </c>
      <c r="D34" s="834"/>
      <c r="E34" s="834"/>
      <c r="F34" s="835"/>
      <c r="G34" s="173"/>
      <c r="H34" s="173"/>
    </row>
  </sheetData>
  <mergeCells count="9">
    <mergeCell ref="F7:F8"/>
    <mergeCell ref="C34:F34"/>
    <mergeCell ref="A6:F6"/>
    <mergeCell ref="A3:E3"/>
    <mergeCell ref="A4:E4"/>
    <mergeCell ref="A34:B34"/>
    <mergeCell ref="A32:E32"/>
    <mergeCell ref="B7:C7"/>
    <mergeCell ref="D7:E7"/>
  </mergeCells>
  <pageMargins left="0.23622047244094491" right="0.23622047244094491" top="0.74803149606299213" bottom="0.74803149606299213" header="0.31496062992125984" footer="0.31496062992125984"/>
  <pageSetup paperSize="9" firstPageNumber="25" orientation="portrait" useFirstPageNumber="1"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24"/>
  <sheetViews>
    <sheetView zoomScaleNormal="100" zoomScaleSheetLayoutView="100" workbookViewId="0">
      <selection sqref="A1:E1"/>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6" customFormat="1" ht="15.75" x14ac:dyDescent="0.2">
      <c r="A1" s="625" t="s">
        <v>664</v>
      </c>
      <c r="B1" s="625"/>
      <c r="C1" s="625"/>
      <c r="D1" s="625"/>
      <c r="E1" s="625"/>
      <c r="F1" s="159"/>
    </row>
    <row r="2" spans="1:6" s="160" customFormat="1" ht="11.25" customHeight="1" x14ac:dyDescent="0.2">
      <c r="A2" s="884"/>
      <c r="B2" s="884"/>
      <c r="C2" s="884"/>
      <c r="D2" s="884"/>
      <c r="E2" s="884"/>
      <c r="F2" s="159"/>
    </row>
    <row r="3" spans="1:6" ht="21" customHeight="1" x14ac:dyDescent="0.2">
      <c r="A3" s="885" t="s">
        <v>660</v>
      </c>
      <c r="B3" s="885"/>
      <c r="C3" s="885"/>
      <c r="D3" s="885"/>
      <c r="E3" s="885"/>
    </row>
    <row r="4" spans="1:6" ht="33.6" customHeight="1" x14ac:dyDescent="0.2">
      <c r="A4" s="129" t="s">
        <v>144</v>
      </c>
      <c r="B4" s="129"/>
      <c r="C4" s="129"/>
      <c r="D4" s="129"/>
      <c r="E4" s="129"/>
    </row>
    <row r="5" spans="1:6" s="70" customFormat="1" ht="30" customHeight="1" x14ac:dyDescent="0.2">
      <c r="A5" s="48" t="s">
        <v>661</v>
      </c>
      <c r="B5" s="48"/>
      <c r="C5" s="48"/>
      <c r="D5" s="80" t="s">
        <v>69</v>
      </c>
      <c r="E5" s="80" t="s">
        <v>68</v>
      </c>
    </row>
    <row r="6" spans="1:6" ht="15" x14ac:dyDescent="0.2">
      <c r="A6" s="51"/>
      <c r="B6" s="51"/>
      <c r="C6" s="51"/>
      <c r="D6" s="81" t="s">
        <v>1</v>
      </c>
      <c r="E6" s="81" t="s">
        <v>1</v>
      </c>
    </row>
    <row r="7" spans="1:6" ht="14.25" x14ac:dyDescent="0.2">
      <c r="A7" s="67" t="s">
        <v>79</v>
      </c>
      <c r="B7" s="67"/>
      <c r="C7" s="67"/>
      <c r="D7" s="130">
        <v>0</v>
      </c>
      <c r="E7" s="130">
        <v>0</v>
      </c>
    </row>
    <row r="8" spans="1:6" ht="18.75" customHeight="1" x14ac:dyDescent="0.25">
      <c r="A8" s="421" t="s">
        <v>80</v>
      </c>
      <c r="B8" s="421"/>
      <c r="C8" s="421"/>
      <c r="D8" s="130">
        <v>0</v>
      </c>
      <c r="E8" s="130">
        <v>0</v>
      </c>
    </row>
    <row r="9" spans="1:6" ht="18.75" customHeight="1" x14ac:dyDescent="0.25">
      <c r="A9" s="421" t="s">
        <v>125</v>
      </c>
      <c r="B9" s="421"/>
      <c r="C9" s="421"/>
      <c r="D9" s="130">
        <v>0</v>
      </c>
      <c r="E9" s="130">
        <v>32</v>
      </c>
    </row>
    <row r="10" spans="1:6" ht="18.75" customHeight="1" x14ac:dyDescent="0.25">
      <c r="A10" s="421" t="s">
        <v>81</v>
      </c>
      <c r="B10" s="421"/>
      <c r="C10" s="421"/>
      <c r="D10" s="473">
        <v>450</v>
      </c>
      <c r="E10" s="473">
        <v>0</v>
      </c>
    </row>
    <row r="11" spans="1:6" ht="15.75" thickBot="1" x14ac:dyDescent="0.3">
      <c r="A11" s="121" t="s">
        <v>70</v>
      </c>
      <c r="B11" s="121"/>
      <c r="C11" s="121"/>
      <c r="D11" s="474">
        <f>SUM(D7:D10)</f>
        <v>450</v>
      </c>
      <c r="E11" s="475">
        <f>SUM(E7:E10)</f>
        <v>32</v>
      </c>
    </row>
    <row r="12" spans="1:6" ht="25.5" customHeight="1" x14ac:dyDescent="0.25">
      <c r="A12" s="121"/>
      <c r="B12" s="275"/>
      <c r="C12" s="275"/>
      <c r="D12" s="358"/>
      <c r="E12" s="358"/>
    </row>
    <row r="13" spans="1:6" ht="23.45" customHeight="1" x14ac:dyDescent="0.2">
      <c r="A13" s="855" t="s">
        <v>662</v>
      </c>
      <c r="B13" s="855"/>
      <c r="C13" s="855"/>
      <c r="D13" s="855"/>
      <c r="E13" s="855"/>
    </row>
    <row r="14" spans="1:6" ht="24.6" customHeight="1" x14ac:dyDescent="0.2">
      <c r="A14" s="808" t="s">
        <v>663</v>
      </c>
      <c r="B14" s="808"/>
      <c r="C14" s="808"/>
      <c r="D14" s="808"/>
      <c r="E14" s="808"/>
    </row>
    <row r="15" spans="1:6" ht="15" x14ac:dyDescent="0.2">
      <c r="A15" s="51"/>
      <c r="D15" s="80" t="s">
        <v>69</v>
      </c>
      <c r="E15" s="80" t="s">
        <v>68</v>
      </c>
    </row>
    <row r="16" spans="1:6" ht="15" x14ac:dyDescent="0.2">
      <c r="A16" s="67" t="s">
        <v>79</v>
      </c>
      <c r="D16" s="81" t="s">
        <v>1</v>
      </c>
      <c r="E16" s="81" t="s">
        <v>1</v>
      </c>
    </row>
    <row r="17" spans="1:5" ht="15" x14ac:dyDescent="0.25">
      <c r="A17" s="878" t="s">
        <v>80</v>
      </c>
      <c r="B17" s="878"/>
      <c r="C17" s="879"/>
      <c r="D17" s="130">
        <v>0</v>
      </c>
      <c r="E17" s="130">
        <v>0</v>
      </c>
    </row>
    <row r="18" spans="1:5" ht="15" x14ac:dyDescent="0.25">
      <c r="A18" s="878" t="s">
        <v>125</v>
      </c>
      <c r="B18" s="878"/>
      <c r="C18" s="879"/>
      <c r="D18" s="130">
        <v>0</v>
      </c>
      <c r="E18" s="130">
        <v>0</v>
      </c>
    </row>
    <row r="19" spans="1:5" ht="15" x14ac:dyDescent="0.25">
      <c r="A19" s="878" t="s">
        <v>81</v>
      </c>
      <c r="B19" s="878"/>
      <c r="C19" s="879"/>
      <c r="D19" s="130">
        <v>0</v>
      </c>
      <c r="E19" s="130">
        <v>0</v>
      </c>
    </row>
    <row r="20" spans="1:5" ht="15" x14ac:dyDescent="0.25">
      <c r="A20" s="880"/>
      <c r="B20" s="880"/>
      <c r="C20" s="881"/>
      <c r="D20" s="130">
        <v>0</v>
      </c>
      <c r="E20" s="130">
        <v>0</v>
      </c>
    </row>
    <row r="21" spans="1:5" ht="15.75" thickBot="1" x14ac:dyDescent="0.3">
      <c r="A21" s="882" t="s">
        <v>70</v>
      </c>
      <c r="B21" s="882"/>
      <c r="C21" s="883"/>
      <c r="D21" s="131" t="s">
        <v>729</v>
      </c>
      <c r="E21" s="131" t="s">
        <v>729</v>
      </c>
    </row>
    <row r="22" spans="1:5" ht="14.45" customHeight="1" x14ac:dyDescent="0.25">
      <c r="A22" s="121"/>
      <c r="B22" s="275"/>
      <c r="C22" s="275"/>
    </row>
    <row r="23" spans="1:5" ht="18.75" customHeight="1" x14ac:dyDescent="0.2">
      <c r="A23" s="388"/>
      <c r="B23" s="388"/>
      <c r="C23" s="388"/>
      <c r="D23" s="129"/>
      <c r="E23" s="129"/>
    </row>
    <row r="24" spans="1:5" ht="13.9" customHeight="1" x14ac:dyDescent="0.2">
      <c r="A24" s="827"/>
      <c r="B24" s="827"/>
      <c r="C24" s="827"/>
      <c r="D24" s="827"/>
      <c r="E24" s="827"/>
    </row>
  </sheetData>
  <mergeCells count="11">
    <mergeCell ref="A24:E24"/>
    <mergeCell ref="A2:E2"/>
    <mergeCell ref="A3:E3"/>
    <mergeCell ref="A13:E13"/>
    <mergeCell ref="A14:E14"/>
    <mergeCell ref="A17:C17"/>
    <mergeCell ref="A1:E1"/>
    <mergeCell ref="A18:C18"/>
    <mergeCell ref="A19:C19"/>
    <mergeCell ref="A20:C20"/>
    <mergeCell ref="A21:C21"/>
  </mergeCells>
  <pageMargins left="0.23622047244094491" right="0.23622047244094491" top="0.74803149606299213" bottom="0.74803149606299213" header="0.31496062992125984" footer="0.31496062992125984"/>
  <pageSetup paperSize="9" scale="98" firstPageNumber="26"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32"/>
  <sheetViews>
    <sheetView zoomScaleNormal="100" zoomScaleSheetLayoutView="100" workbookViewId="0">
      <selection sqref="A1:E3"/>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6" customFormat="1" ht="15.75" x14ac:dyDescent="0.2">
      <c r="A1" s="148" t="s">
        <v>668</v>
      </c>
      <c r="B1" s="148"/>
      <c r="C1" s="148"/>
      <c r="D1" s="148"/>
      <c r="E1" s="148"/>
      <c r="F1" s="159"/>
    </row>
    <row r="2" spans="1:6" s="160" customFormat="1" ht="11.25" customHeight="1" x14ac:dyDescent="0.2">
      <c r="A2" s="884"/>
      <c r="B2" s="884"/>
      <c r="C2" s="884"/>
      <c r="D2" s="884"/>
      <c r="E2" s="884"/>
      <c r="F2" s="159"/>
    </row>
    <row r="3" spans="1:6" ht="18.75" customHeight="1" x14ac:dyDescent="0.2">
      <c r="A3" s="388" t="s">
        <v>665</v>
      </c>
      <c r="B3" s="388"/>
      <c r="C3" s="388"/>
      <c r="D3" s="129"/>
      <c r="E3" s="129"/>
    </row>
    <row r="4" spans="1:6" ht="13.9" customHeight="1" x14ac:dyDescent="0.2">
      <c r="A4" s="827" t="s">
        <v>145</v>
      </c>
      <c r="B4" s="827"/>
      <c r="C4" s="827"/>
      <c r="D4" s="827"/>
      <c r="E4" s="827"/>
    </row>
    <row r="5" spans="1:6" ht="13.9" customHeight="1" x14ac:dyDescent="0.2">
      <c r="A5" s="129"/>
      <c r="B5" s="129"/>
      <c r="C5" s="129"/>
      <c r="D5" s="129"/>
      <c r="E5" s="129"/>
    </row>
    <row r="6" spans="1:6" ht="25.9" customHeight="1" x14ac:dyDescent="0.2">
      <c r="A6" s="48" t="s">
        <v>666</v>
      </c>
      <c r="B6" s="129"/>
      <c r="C6" s="129"/>
    </row>
    <row r="7" spans="1:6" s="70" customFormat="1" ht="30" customHeight="1" x14ac:dyDescent="0.2">
      <c r="B7" s="886" t="s">
        <v>82</v>
      </c>
      <c r="C7" s="887"/>
      <c r="D7" s="886" t="s">
        <v>78</v>
      </c>
      <c r="E7" s="887"/>
    </row>
    <row r="8" spans="1:6" ht="15" x14ac:dyDescent="0.2">
      <c r="A8" s="51"/>
      <c r="B8" s="80" t="s">
        <v>69</v>
      </c>
      <c r="C8" s="80" t="s">
        <v>68</v>
      </c>
      <c r="D8" s="80" t="s">
        <v>69</v>
      </c>
      <c r="E8" s="80" t="s">
        <v>68</v>
      </c>
    </row>
    <row r="9" spans="1:6" ht="15" x14ac:dyDescent="0.2">
      <c r="A9" s="54" t="s">
        <v>79</v>
      </c>
      <c r="B9" s="81" t="s">
        <v>1</v>
      </c>
      <c r="C9" s="81" t="s">
        <v>1</v>
      </c>
      <c r="D9" s="81" t="s">
        <v>1</v>
      </c>
      <c r="E9" s="81" t="s">
        <v>1</v>
      </c>
    </row>
    <row r="10" spans="1:6" ht="18.75" customHeight="1" x14ac:dyDescent="0.25">
      <c r="A10" s="421" t="s">
        <v>327</v>
      </c>
      <c r="B10" s="132">
        <v>0</v>
      </c>
      <c r="C10" s="132">
        <v>0</v>
      </c>
      <c r="D10" s="132">
        <v>0</v>
      </c>
      <c r="E10" s="132">
        <v>0</v>
      </c>
      <c r="F10" s="78"/>
    </row>
    <row r="11" spans="1:6" ht="18.75" customHeight="1" x14ac:dyDescent="0.25">
      <c r="A11" s="421" t="s">
        <v>328</v>
      </c>
      <c r="B11" s="132">
        <v>0</v>
      </c>
      <c r="C11" s="132">
        <v>0</v>
      </c>
      <c r="D11" s="132">
        <v>0</v>
      </c>
      <c r="E11" s="132">
        <v>0</v>
      </c>
    </row>
    <row r="12" spans="1:6" ht="18.75" customHeight="1" x14ac:dyDescent="0.25">
      <c r="A12" s="421" t="s">
        <v>83</v>
      </c>
      <c r="B12" s="132">
        <v>0</v>
      </c>
      <c r="C12" s="132">
        <v>0</v>
      </c>
      <c r="D12" s="132">
        <v>0</v>
      </c>
      <c r="E12" s="132">
        <v>0</v>
      </c>
    </row>
    <row r="13" spans="1:6" ht="32.25" customHeight="1" x14ac:dyDescent="0.25">
      <c r="A13" s="421" t="s">
        <v>329</v>
      </c>
      <c r="B13" s="132">
        <v>0</v>
      </c>
      <c r="C13" s="132">
        <v>0</v>
      </c>
      <c r="D13" s="132">
        <v>0</v>
      </c>
      <c r="E13" s="132">
        <v>0</v>
      </c>
    </row>
    <row r="14" spans="1:6" ht="21.75" customHeight="1" x14ac:dyDescent="0.25">
      <c r="A14" s="421" t="s">
        <v>85</v>
      </c>
      <c r="B14" s="132">
        <v>450</v>
      </c>
      <c r="C14" s="476">
        <v>0</v>
      </c>
      <c r="D14" s="132">
        <v>0</v>
      </c>
      <c r="E14" s="132">
        <v>0</v>
      </c>
    </row>
    <row r="15" spans="1:6" ht="18.75" customHeight="1" x14ac:dyDescent="0.25">
      <c r="A15" s="421" t="s">
        <v>330</v>
      </c>
      <c r="B15" s="132">
        <v>0</v>
      </c>
      <c r="C15" s="132">
        <v>0</v>
      </c>
      <c r="D15" s="132">
        <v>0</v>
      </c>
      <c r="E15" s="132">
        <v>0</v>
      </c>
    </row>
    <row r="16" spans="1:6" ht="18.75" customHeight="1" x14ac:dyDescent="0.25">
      <c r="A16" s="421" t="s">
        <v>84</v>
      </c>
      <c r="B16" s="132">
        <v>0</v>
      </c>
      <c r="C16" s="132">
        <v>0</v>
      </c>
      <c r="D16" s="132">
        <v>0</v>
      </c>
      <c r="E16" s="132">
        <v>0</v>
      </c>
    </row>
    <row r="17" spans="1:5" ht="15.75" thickBot="1" x14ac:dyDescent="0.3">
      <c r="A17" s="121" t="s">
        <v>70</v>
      </c>
      <c r="B17" s="133">
        <f>SUM(B10:B16)</f>
        <v>450</v>
      </c>
      <c r="C17" s="477">
        <f>SUM(C10:C16)</f>
        <v>0</v>
      </c>
      <c r="D17" s="133" t="s">
        <v>729</v>
      </c>
      <c r="E17" s="133" t="s">
        <v>729</v>
      </c>
    </row>
    <row r="19" spans="1:5" ht="15.75" x14ac:dyDescent="0.2">
      <c r="A19" s="73"/>
      <c r="D19" s="274"/>
      <c r="E19" s="274"/>
    </row>
    <row r="20" spans="1:5" ht="15.75" x14ac:dyDescent="0.2">
      <c r="A20" s="274" t="s">
        <v>667</v>
      </c>
      <c r="B20" s="274"/>
      <c r="C20" s="274"/>
      <c r="D20" s="129"/>
      <c r="E20" s="129"/>
    </row>
    <row r="21" spans="1:5" ht="13.9" customHeight="1" x14ac:dyDescent="0.2">
      <c r="A21" s="827" t="s">
        <v>217</v>
      </c>
      <c r="B21" s="827"/>
      <c r="C21" s="129"/>
    </row>
    <row r="22" spans="1:5" ht="14.25" x14ac:dyDescent="0.2">
      <c r="D22" s="386"/>
      <c r="E22" s="386"/>
    </row>
    <row r="23" spans="1:5" ht="28.5" x14ac:dyDescent="0.2">
      <c r="A23" s="386" t="s">
        <v>218</v>
      </c>
      <c r="B23" s="386"/>
      <c r="C23" s="386"/>
      <c r="D23" s="250"/>
      <c r="E23" s="250"/>
    </row>
    <row r="24" spans="1:5" ht="58.5" customHeight="1" x14ac:dyDescent="0.2">
      <c r="A24" s="609"/>
      <c r="B24" s="609"/>
      <c r="C24" s="609"/>
      <c r="D24" s="609"/>
      <c r="E24" s="609"/>
    </row>
    <row r="25" spans="1:5" ht="12" customHeight="1" x14ac:dyDescent="0.2">
      <c r="A25" s="250"/>
      <c r="B25" s="250"/>
      <c r="C25" s="250"/>
    </row>
    <row r="26" spans="1:5" ht="15" x14ac:dyDescent="0.2">
      <c r="A26" s="214" t="s">
        <v>219</v>
      </c>
      <c r="D26" s="80" t="s">
        <v>69</v>
      </c>
      <c r="E26" s="80" t="s">
        <v>68</v>
      </c>
    </row>
    <row r="27" spans="1:5" ht="15" x14ac:dyDescent="0.2">
      <c r="D27" s="81" t="s">
        <v>1</v>
      </c>
      <c r="E27" s="81" t="s">
        <v>1</v>
      </c>
    </row>
    <row r="28" spans="1:5" ht="15" x14ac:dyDescent="0.25">
      <c r="A28" s="27" t="s">
        <v>220</v>
      </c>
      <c r="B28" s="27"/>
      <c r="C28" s="389"/>
      <c r="D28" s="132">
        <v>0</v>
      </c>
      <c r="E28" s="132">
        <v>0</v>
      </c>
    </row>
    <row r="29" spans="1:5" ht="15" customHeight="1" x14ac:dyDescent="0.25">
      <c r="A29" s="267" t="s">
        <v>221</v>
      </c>
      <c r="B29" s="267"/>
      <c r="C29" s="387"/>
      <c r="D29" s="132">
        <v>0</v>
      </c>
      <c r="E29" s="132">
        <v>0</v>
      </c>
    </row>
    <row r="30" spans="1:5" ht="20.25" customHeight="1" x14ac:dyDescent="0.25">
      <c r="A30" s="422" t="s">
        <v>222</v>
      </c>
      <c r="B30" s="422"/>
      <c r="C30" s="423"/>
      <c r="D30" s="132">
        <v>0</v>
      </c>
      <c r="E30" s="132">
        <v>0</v>
      </c>
    </row>
    <row r="31" spans="1:5" ht="20.25" customHeight="1" thickBot="1" x14ac:dyDescent="0.3">
      <c r="A31" s="888" t="s">
        <v>223</v>
      </c>
      <c r="B31" s="888"/>
      <c r="C31" s="889"/>
      <c r="D31" s="133" t="s">
        <v>729</v>
      </c>
      <c r="E31" s="133" t="s">
        <v>729</v>
      </c>
    </row>
    <row r="32" spans="1:5" ht="28.15" customHeight="1" x14ac:dyDescent="0.2"/>
  </sheetData>
  <mergeCells count="7">
    <mergeCell ref="A2:E2"/>
    <mergeCell ref="B7:C7"/>
    <mergeCell ref="D7:E7"/>
    <mergeCell ref="A31:C31"/>
    <mergeCell ref="A4:E4"/>
    <mergeCell ref="A24:E24"/>
    <mergeCell ref="A21:B21"/>
  </mergeCells>
  <phoneticPr fontId="14" type="noConversion"/>
  <pageMargins left="0.23622047244094491" right="0.23622047244094491" top="0.74803149606299213" bottom="0.74803149606299213" header="0.31496062992125984" footer="0.31496062992125984"/>
  <pageSetup paperSize="9" scale="98" firstPageNumber="27" orientation="portrait" useFirstPageNumber="1"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4"/>
  <sheetViews>
    <sheetView zoomScaleNormal="100" zoomScaleSheetLayoutView="100" workbookViewId="0">
      <selection sqref="A1:E1"/>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7" customFormat="1" ht="15.75" x14ac:dyDescent="0.2">
      <c r="A1" s="625" t="s">
        <v>664</v>
      </c>
      <c r="B1" s="625"/>
      <c r="C1" s="625"/>
      <c r="D1" s="625"/>
      <c r="E1" s="625"/>
      <c r="F1" s="159"/>
    </row>
    <row r="2" spans="1:7" s="160" customFormat="1" ht="11.25" customHeight="1" x14ac:dyDescent="0.2">
      <c r="A2" s="884"/>
      <c r="B2" s="884"/>
      <c r="C2" s="884"/>
      <c r="D2" s="884"/>
      <c r="E2" s="884"/>
      <c r="F2" s="159"/>
    </row>
    <row r="3" spans="1:7" ht="15.75" x14ac:dyDescent="0.2">
      <c r="A3" s="274" t="s">
        <v>669</v>
      </c>
      <c r="B3" s="274"/>
      <c r="C3" s="274"/>
      <c r="D3" s="129"/>
      <c r="E3" s="129"/>
    </row>
    <row r="4" spans="1:7" ht="37.9" customHeight="1" x14ac:dyDescent="0.2">
      <c r="A4" s="811" t="s">
        <v>566</v>
      </c>
      <c r="B4" s="811"/>
      <c r="C4" s="811"/>
      <c r="D4" s="811"/>
      <c r="E4" s="811"/>
    </row>
    <row r="5" spans="1:7" ht="16.5" customHeight="1" x14ac:dyDescent="0.2">
      <c r="A5" s="129"/>
      <c r="B5" s="129"/>
      <c r="C5" s="129"/>
      <c r="D5" s="129"/>
      <c r="E5" s="129"/>
    </row>
    <row r="6" spans="1:7" ht="17.25" customHeight="1" x14ac:dyDescent="0.2">
      <c r="A6" s="51" t="s">
        <v>670</v>
      </c>
      <c r="B6" s="129"/>
      <c r="C6" s="129"/>
      <c r="D6" s="277"/>
      <c r="E6" s="277"/>
    </row>
    <row r="7" spans="1:7" ht="44.25" customHeight="1" x14ac:dyDescent="0.2">
      <c r="A7" s="373" t="s">
        <v>331</v>
      </c>
      <c r="B7" s="801" t="s">
        <v>751</v>
      </c>
      <c r="C7" s="900"/>
      <c r="D7" s="900"/>
      <c r="E7" s="802"/>
    </row>
    <row r="8" spans="1:7" ht="31.5" customHeight="1" x14ac:dyDescent="0.2">
      <c r="A8" s="373" t="s">
        <v>333</v>
      </c>
      <c r="B8" s="901"/>
      <c r="C8" s="902"/>
      <c r="D8" s="902"/>
      <c r="E8" s="903"/>
    </row>
    <row r="9" spans="1:7" ht="47.25" customHeight="1" x14ac:dyDescent="0.2">
      <c r="A9" s="373" t="s">
        <v>332</v>
      </c>
      <c r="B9" s="828"/>
      <c r="C9" s="828"/>
      <c r="D9" s="828"/>
      <c r="E9" s="828"/>
      <c r="G9" s="309"/>
    </row>
    <row r="10" spans="1:7" ht="15.75" customHeight="1" x14ac:dyDescent="0.2">
      <c r="A10" s="51"/>
      <c r="B10" s="277"/>
      <c r="C10" s="277"/>
      <c r="D10" s="277"/>
      <c r="E10" s="277"/>
    </row>
    <row r="11" spans="1:7" ht="21.75" customHeight="1" x14ac:dyDescent="0.25">
      <c r="A11" s="267" t="s">
        <v>671</v>
      </c>
    </row>
    <row r="12" spans="1:7" ht="15" x14ac:dyDescent="0.2">
      <c r="A12" s="214"/>
      <c r="D12" s="80" t="s">
        <v>69</v>
      </c>
      <c r="E12" s="80" t="s">
        <v>68</v>
      </c>
    </row>
    <row r="13" spans="1:7" ht="15" x14ac:dyDescent="0.2">
      <c r="A13" s="893"/>
      <c r="B13" s="893"/>
      <c r="C13" s="894"/>
      <c r="D13" s="81" t="s">
        <v>1</v>
      </c>
      <c r="E13" s="81" t="s">
        <v>1</v>
      </c>
    </row>
    <row r="14" spans="1:7" ht="15" x14ac:dyDescent="0.25">
      <c r="A14" s="895" t="s">
        <v>220</v>
      </c>
      <c r="B14" s="895"/>
      <c r="C14" s="896"/>
      <c r="D14" s="132">
        <v>0</v>
      </c>
      <c r="E14" s="132">
        <v>0</v>
      </c>
    </row>
    <row r="15" spans="1:7" ht="15" x14ac:dyDescent="0.25">
      <c r="A15" s="897" t="s">
        <v>221</v>
      </c>
      <c r="B15" s="897"/>
      <c r="C15" s="898"/>
      <c r="D15" s="132">
        <v>0</v>
      </c>
      <c r="E15" s="132">
        <v>0</v>
      </c>
    </row>
    <row r="16" spans="1:7" ht="15" x14ac:dyDescent="0.25">
      <c r="A16" s="897" t="s">
        <v>259</v>
      </c>
      <c r="B16" s="897"/>
      <c r="C16" s="898"/>
      <c r="D16" s="132">
        <v>0</v>
      </c>
      <c r="E16" s="132">
        <v>0</v>
      </c>
    </row>
    <row r="17" spans="1:7" ht="15" x14ac:dyDescent="0.25">
      <c r="A17" s="897" t="s">
        <v>260</v>
      </c>
      <c r="B17" s="897"/>
      <c r="C17" s="898"/>
      <c r="D17" s="132">
        <v>0</v>
      </c>
      <c r="E17" s="240">
        <v>0</v>
      </c>
    </row>
    <row r="18" spans="1:7" ht="15.75" thickBot="1" x14ac:dyDescent="0.3">
      <c r="A18" s="890" t="s">
        <v>223</v>
      </c>
      <c r="B18" s="890"/>
      <c r="C18" s="899"/>
      <c r="D18" s="133" t="s">
        <v>729</v>
      </c>
      <c r="E18" s="133" t="s">
        <v>729</v>
      </c>
    </row>
    <row r="19" spans="1:7" ht="15" x14ac:dyDescent="0.25">
      <c r="A19" s="890"/>
      <c r="B19" s="890"/>
      <c r="C19" s="890"/>
      <c r="D19" s="276"/>
      <c r="E19" s="76"/>
    </row>
    <row r="20" spans="1:7" x14ac:dyDescent="0.2">
      <c r="D20" s="76"/>
      <c r="E20" s="76"/>
    </row>
    <row r="21" spans="1:7" ht="100.9" customHeight="1" x14ac:dyDescent="0.25">
      <c r="A21" s="421" t="s">
        <v>672</v>
      </c>
      <c r="B21" s="891" t="s">
        <v>764</v>
      </c>
      <c r="C21" s="892"/>
      <c r="D21" s="892"/>
      <c r="E21" s="892"/>
      <c r="F21" s="278"/>
      <c r="G21" s="308"/>
    </row>
    <row r="22" spans="1:7" x14ac:dyDescent="0.2">
      <c r="E22" s="76"/>
    </row>
    <row r="23" spans="1:7" ht="60" x14ac:dyDescent="0.25">
      <c r="A23" s="421" t="s">
        <v>673</v>
      </c>
      <c r="B23" s="891" t="s">
        <v>752</v>
      </c>
      <c r="C23" s="892"/>
      <c r="D23" s="892"/>
      <c r="E23" s="892"/>
      <c r="F23" s="278"/>
      <c r="G23" s="308"/>
    </row>
    <row r="24" spans="1:7" ht="15.75" x14ac:dyDescent="0.2">
      <c r="D24" s="274"/>
      <c r="E24" s="274"/>
    </row>
  </sheetData>
  <mergeCells count="15">
    <mergeCell ref="A1:E1"/>
    <mergeCell ref="A19:C19"/>
    <mergeCell ref="B21:E21"/>
    <mergeCell ref="B23:E23"/>
    <mergeCell ref="A13:C13"/>
    <mergeCell ref="A14:C14"/>
    <mergeCell ref="A15:C15"/>
    <mergeCell ref="A16:C16"/>
    <mergeCell ref="A17:C17"/>
    <mergeCell ref="A18:C18"/>
    <mergeCell ref="A4:E4"/>
    <mergeCell ref="B7:E7"/>
    <mergeCell ref="B8:E8"/>
    <mergeCell ref="B9:E9"/>
    <mergeCell ref="A2:E2"/>
  </mergeCells>
  <pageMargins left="0.23622047244094491" right="0.23622047244094491" top="0.74803149606299213" bottom="0.74803149606299213" header="0.31496062992125984" footer="0.31496062992125984"/>
  <pageSetup paperSize="9" scale="98" firstPageNumber="28" orientation="portrait" useFirstPageNumber="1"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8"/>
  <sheetViews>
    <sheetView zoomScaleNormal="100" zoomScaleSheetLayoutView="100" workbookViewId="0">
      <selection sqref="A1:F3"/>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7" customFormat="1" ht="15.75" x14ac:dyDescent="0.2">
      <c r="A1" s="625" t="s">
        <v>153</v>
      </c>
      <c r="B1" s="625"/>
      <c r="C1" s="625"/>
      <c r="D1" s="625"/>
      <c r="E1" s="625"/>
      <c r="F1" s="625"/>
    </row>
    <row r="2" spans="1:7" s="160" customFormat="1" ht="11.25" customHeight="1" x14ac:dyDescent="0.2">
      <c r="A2" s="884"/>
      <c r="B2" s="884"/>
      <c r="C2" s="884"/>
      <c r="D2" s="884"/>
      <c r="E2" s="884"/>
      <c r="F2" s="159"/>
    </row>
    <row r="3" spans="1:7" ht="14.25" x14ac:dyDescent="0.2">
      <c r="D3" s="275"/>
      <c r="E3" s="275"/>
    </row>
    <row r="4" spans="1:7" ht="31.15" customHeight="1" x14ac:dyDescent="0.2">
      <c r="A4" s="843" t="s">
        <v>674</v>
      </c>
      <c r="B4" s="843"/>
      <c r="C4" s="843"/>
      <c r="D4" s="843"/>
      <c r="E4" s="843"/>
      <c r="F4" s="372"/>
    </row>
    <row r="5" spans="1:7" ht="25.15" customHeight="1" x14ac:dyDescent="0.2">
      <c r="A5" s="48"/>
      <c r="B5" s="275"/>
      <c r="C5" s="275"/>
      <c r="D5" s="393"/>
      <c r="E5" s="393"/>
      <c r="F5" s="394"/>
    </row>
    <row r="6" spans="1:7" ht="90" x14ac:dyDescent="0.2">
      <c r="A6" s="373" t="s">
        <v>675</v>
      </c>
      <c r="B6" s="801" t="s">
        <v>765</v>
      </c>
      <c r="C6" s="902"/>
      <c r="D6" s="902"/>
      <c r="E6" s="903"/>
      <c r="F6" s="374"/>
    </row>
    <row r="7" spans="1:7" ht="75" x14ac:dyDescent="0.2">
      <c r="A7" s="398" t="s">
        <v>718</v>
      </c>
      <c r="B7" s="904" t="s">
        <v>727</v>
      </c>
      <c r="C7" s="904"/>
      <c r="D7" s="904"/>
      <c r="E7" s="904"/>
      <c r="F7" s="374"/>
      <c r="G7" s="372"/>
    </row>
    <row r="8" spans="1:7" ht="15" x14ac:dyDescent="0.2">
      <c r="D8" s="35"/>
      <c r="E8" s="35"/>
    </row>
  </sheetData>
  <mergeCells count="5">
    <mergeCell ref="B6:E6"/>
    <mergeCell ref="B7:E7"/>
    <mergeCell ref="A4:E4"/>
    <mergeCell ref="A1:F1"/>
    <mergeCell ref="A2:E2"/>
  </mergeCells>
  <pageMargins left="0.23622047244094491" right="0.23622047244094491" top="0.74803149606299213" bottom="0.74803149606299213" header="0.31496062992125984" footer="0.31496062992125984"/>
  <pageSetup paperSize="9" scale="90" firstPageNumber="29" orientation="portrait" useFirstPageNumber="1"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25"/>
  <sheetViews>
    <sheetView zoomScaleNormal="100" zoomScaleSheetLayoutView="100" workbookViewId="0">
      <selection sqref="A1:E3"/>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6" customFormat="1" ht="15.75" x14ac:dyDescent="0.2">
      <c r="A1" s="625" t="s">
        <v>680</v>
      </c>
      <c r="B1" s="625"/>
      <c r="C1" s="625"/>
      <c r="D1" s="625"/>
      <c r="E1" s="625"/>
      <c r="F1" s="159"/>
    </row>
    <row r="2" spans="1:6" s="160" customFormat="1" ht="11.25" customHeight="1" x14ac:dyDescent="0.2">
      <c r="A2" s="884"/>
      <c r="B2" s="884"/>
      <c r="C2" s="884"/>
      <c r="D2" s="884"/>
      <c r="E2" s="884"/>
      <c r="F2" s="159"/>
    </row>
    <row r="3" spans="1:6" ht="15.6" customHeight="1" x14ac:dyDescent="0.25">
      <c r="A3" s="908" t="s">
        <v>676</v>
      </c>
      <c r="B3" s="908"/>
      <c r="C3" s="908"/>
      <c r="D3" s="908"/>
      <c r="E3" s="908"/>
    </row>
    <row r="4" spans="1:6" ht="15.75" x14ac:dyDescent="0.2">
      <c r="A4" s="274"/>
      <c r="B4" s="274"/>
      <c r="C4" s="274"/>
      <c r="D4" s="35"/>
      <c r="E4" s="35"/>
    </row>
    <row r="5" spans="1:6" ht="14.25" customHeight="1" x14ac:dyDescent="0.2">
      <c r="A5" s="35" t="s">
        <v>677</v>
      </c>
      <c r="B5" s="35"/>
      <c r="C5" s="35"/>
      <c r="D5" s="51"/>
      <c r="E5" s="51"/>
    </row>
    <row r="6" spans="1:6" ht="35.25" customHeight="1" x14ac:dyDescent="0.2">
      <c r="A6" s="810" t="s">
        <v>334</v>
      </c>
      <c r="B6" s="810"/>
      <c r="C6" s="810"/>
      <c r="D6" s="810"/>
      <c r="E6" s="810"/>
    </row>
    <row r="7" spans="1:6" ht="45" customHeight="1" x14ac:dyDescent="0.2">
      <c r="A7" s="379" t="s">
        <v>567</v>
      </c>
      <c r="B7" s="909" t="s">
        <v>335</v>
      </c>
      <c r="C7" s="909"/>
      <c r="D7" s="909"/>
      <c r="E7" s="909"/>
    </row>
    <row r="8" spans="1:6" ht="27" customHeight="1" x14ac:dyDescent="0.2">
      <c r="A8" s="489" t="s">
        <v>751</v>
      </c>
      <c r="B8" s="803" t="s">
        <v>729</v>
      </c>
      <c r="C8" s="906"/>
      <c r="D8" s="906"/>
      <c r="E8" s="804"/>
    </row>
    <row r="9" spans="1:6" ht="23.25" customHeight="1" x14ac:dyDescent="0.2">
      <c r="A9" s="279"/>
      <c r="B9" s="901"/>
      <c r="C9" s="902"/>
      <c r="D9" s="902"/>
      <c r="E9" s="903"/>
    </row>
    <row r="10" spans="1:6" ht="28.5" customHeight="1" x14ac:dyDescent="0.2">
      <c r="A10" s="279"/>
      <c r="B10" s="901"/>
      <c r="C10" s="902"/>
      <c r="D10" s="902"/>
      <c r="E10" s="903"/>
    </row>
    <row r="11" spans="1:6" ht="32.25" customHeight="1" x14ac:dyDescent="0.2">
      <c r="A11" s="279"/>
      <c r="B11" s="828"/>
      <c r="C11" s="828"/>
      <c r="D11" s="828"/>
      <c r="E11" s="828"/>
    </row>
    <row r="12" spans="1:6" ht="22.5" customHeight="1" x14ac:dyDescent="0.2">
      <c r="D12" s="35"/>
      <c r="E12" s="35"/>
    </row>
    <row r="13" spans="1:6" ht="15" x14ac:dyDescent="0.2">
      <c r="A13" s="35" t="s">
        <v>678</v>
      </c>
      <c r="B13" s="35"/>
      <c r="C13" s="35"/>
      <c r="D13" s="51"/>
      <c r="E13" s="51"/>
    </row>
    <row r="14" spans="1:6" ht="33.75" customHeight="1" x14ac:dyDescent="0.2">
      <c r="A14" s="810" t="s">
        <v>336</v>
      </c>
      <c r="B14" s="810"/>
      <c r="C14" s="810"/>
      <c r="D14" s="810"/>
      <c r="E14" s="810"/>
    </row>
    <row r="15" spans="1:6" ht="13.9" customHeight="1" x14ac:dyDescent="0.2">
      <c r="A15" s="424" t="s">
        <v>338</v>
      </c>
      <c r="B15" s="907" t="s">
        <v>335</v>
      </c>
      <c r="C15" s="907"/>
      <c r="D15" s="907"/>
      <c r="E15" s="907"/>
    </row>
    <row r="16" spans="1:6" ht="23.25" customHeight="1" x14ac:dyDescent="0.2">
      <c r="A16" s="489" t="s">
        <v>751</v>
      </c>
      <c r="B16" s="905" t="s">
        <v>729</v>
      </c>
      <c r="C16" s="905"/>
      <c r="D16" s="905"/>
      <c r="E16" s="905"/>
    </row>
    <row r="17" spans="1:5" ht="22.5" customHeight="1" x14ac:dyDescent="0.2">
      <c r="A17" s="279"/>
      <c r="B17" s="828"/>
      <c r="C17" s="828"/>
      <c r="D17" s="828"/>
      <c r="E17" s="828"/>
    </row>
    <row r="18" spans="1:5" ht="29.25" customHeight="1" x14ac:dyDescent="0.2">
      <c r="A18" s="279"/>
      <c r="B18" s="828"/>
      <c r="C18" s="828"/>
      <c r="D18" s="828"/>
      <c r="E18" s="828"/>
    </row>
    <row r="19" spans="1:5" ht="26.25" customHeight="1" x14ac:dyDescent="0.2">
      <c r="A19" s="279"/>
      <c r="B19" s="828"/>
      <c r="C19" s="828"/>
      <c r="D19" s="828"/>
      <c r="E19" s="828"/>
    </row>
    <row r="20" spans="1:5" ht="15" x14ac:dyDescent="0.2">
      <c r="D20" s="35"/>
      <c r="E20" s="35"/>
    </row>
    <row r="21" spans="1:5" ht="13.9" customHeight="1" x14ac:dyDescent="0.2">
      <c r="A21" s="608" t="s">
        <v>679</v>
      </c>
      <c r="B21" s="608"/>
      <c r="C21" s="608"/>
      <c r="D21" s="608"/>
      <c r="E21" s="608"/>
    </row>
    <row r="22" spans="1:5" ht="21.75" customHeight="1" x14ac:dyDescent="0.2">
      <c r="A22" s="810" t="s">
        <v>337</v>
      </c>
      <c r="B22" s="810"/>
      <c r="C22" s="810"/>
      <c r="D22" s="810"/>
      <c r="E22" s="810"/>
    </row>
    <row r="23" spans="1:5" ht="49.9" customHeight="1" x14ac:dyDescent="0.2">
      <c r="A23" s="425" t="s">
        <v>521</v>
      </c>
      <c r="B23" s="901"/>
      <c r="C23" s="902"/>
      <c r="D23" s="902"/>
      <c r="E23" s="903"/>
    </row>
    <row r="24" spans="1:5" ht="39.6" customHeight="1" x14ac:dyDescent="0.2">
      <c r="A24" s="425" t="s">
        <v>339</v>
      </c>
      <c r="B24" s="901"/>
      <c r="C24" s="902"/>
      <c r="D24" s="902"/>
      <c r="E24" s="903"/>
    </row>
    <row r="25" spans="1:5" ht="14.25" x14ac:dyDescent="0.2">
      <c r="D25" s="275"/>
      <c r="E25" s="275"/>
    </row>
  </sheetData>
  <mergeCells count="19">
    <mergeCell ref="B10:E10"/>
    <mergeCell ref="B11:E11"/>
    <mergeCell ref="A14:E14"/>
    <mergeCell ref="A1:E1"/>
    <mergeCell ref="B23:E23"/>
    <mergeCell ref="B8:E8"/>
    <mergeCell ref="B15:E15"/>
    <mergeCell ref="A3:E3"/>
    <mergeCell ref="A6:E6"/>
    <mergeCell ref="B7:E7"/>
    <mergeCell ref="A2:E2"/>
    <mergeCell ref="B9:E9"/>
    <mergeCell ref="B24:E24"/>
    <mergeCell ref="B16:E16"/>
    <mergeCell ref="B17:E17"/>
    <mergeCell ref="B18:E18"/>
    <mergeCell ref="B19:E19"/>
    <mergeCell ref="A22:E22"/>
    <mergeCell ref="A21:E21"/>
  </mergeCells>
  <pageMargins left="0.23622047244094491" right="0.23622047244094491" top="0.74803149606299213" bottom="0.74803149606299213" header="0.31496062992125984" footer="0.31496062992125984"/>
  <pageSetup paperSize="9" scale="98" firstPageNumber="30" orientation="portrait" useFirstPageNumber="1"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1"/>
  <sheetViews>
    <sheetView zoomScaleNormal="100" zoomScaleSheetLayoutView="100" workbookViewId="0">
      <selection sqref="A1:F3"/>
    </sheetView>
  </sheetViews>
  <sheetFormatPr defaultRowHeight="12.75" x14ac:dyDescent="0.2"/>
  <cols>
    <col min="1" max="1" width="51.7109375" style="62" customWidth="1"/>
    <col min="2" max="2" width="12.7109375" style="62" customWidth="1"/>
    <col min="3" max="3" width="12.85546875" style="62" customWidth="1"/>
    <col min="4" max="5" width="12.7109375" style="62" customWidth="1"/>
    <col min="6" max="16384" width="9.140625" style="62"/>
  </cols>
  <sheetData>
    <row r="1" spans="1:6" customFormat="1" ht="15.75" x14ac:dyDescent="0.2">
      <c r="A1" s="625" t="s">
        <v>153</v>
      </c>
      <c r="B1" s="625"/>
      <c r="C1" s="625"/>
      <c r="D1" s="625"/>
      <c r="E1" s="625"/>
      <c r="F1" s="625"/>
    </row>
    <row r="2" spans="1:6" s="160" customFormat="1" ht="11.25" customHeight="1" x14ac:dyDescent="0.2">
      <c r="A2" s="884"/>
      <c r="B2" s="884"/>
      <c r="C2" s="884"/>
      <c r="D2" s="884"/>
      <c r="E2" s="884"/>
      <c r="F2" s="159"/>
    </row>
    <row r="3" spans="1:6" ht="15" x14ac:dyDescent="0.2">
      <c r="D3" s="35"/>
      <c r="E3" s="35"/>
    </row>
    <row r="4" spans="1:6" ht="15.75" x14ac:dyDescent="0.2">
      <c r="A4" s="274" t="s">
        <v>681</v>
      </c>
      <c r="B4" s="35"/>
      <c r="C4" s="35"/>
    </row>
    <row r="5" spans="1:6" ht="15" x14ac:dyDescent="0.2">
      <c r="A5" s="214"/>
      <c r="D5" s="80" t="s">
        <v>69</v>
      </c>
      <c r="E5" s="80" t="s">
        <v>68</v>
      </c>
    </row>
    <row r="6" spans="1:6" ht="15" x14ac:dyDescent="0.2">
      <c r="D6" s="81" t="s">
        <v>1</v>
      </c>
      <c r="E6" s="81" t="s">
        <v>1</v>
      </c>
    </row>
    <row r="7" spans="1:6" ht="15" x14ac:dyDescent="0.25">
      <c r="A7" s="895" t="s">
        <v>568</v>
      </c>
      <c r="B7" s="895"/>
      <c r="C7" s="896"/>
      <c r="D7" s="132">
        <v>0</v>
      </c>
      <c r="E7" s="132">
        <v>0</v>
      </c>
    </row>
    <row r="8" spans="1:6" ht="15" x14ac:dyDescent="0.25">
      <c r="A8" s="897" t="s">
        <v>523</v>
      </c>
      <c r="B8" s="897"/>
      <c r="C8" s="898"/>
      <c r="D8" s="132">
        <v>0</v>
      </c>
      <c r="E8" s="132">
        <v>0</v>
      </c>
    </row>
    <row r="9" spans="1:6" ht="15" x14ac:dyDescent="0.25">
      <c r="A9" s="897" t="s">
        <v>522</v>
      </c>
      <c r="B9" s="897"/>
      <c r="C9" s="898"/>
      <c r="D9" s="132">
        <v>16</v>
      </c>
      <c r="E9" s="132">
        <v>26</v>
      </c>
    </row>
    <row r="10" spans="1:6" ht="15" x14ac:dyDescent="0.25">
      <c r="A10" s="422" t="s">
        <v>114</v>
      </c>
      <c r="B10" s="422"/>
      <c r="C10" s="423"/>
      <c r="D10" s="132">
        <v>0</v>
      </c>
      <c r="E10" s="132">
        <v>0</v>
      </c>
    </row>
    <row r="11" spans="1:6" ht="15.75" thickBot="1" x14ac:dyDescent="0.3">
      <c r="A11" s="888" t="s">
        <v>115</v>
      </c>
      <c r="B11" s="888"/>
      <c r="C11" s="889"/>
      <c r="D11" s="133">
        <f>SUM(D7:D10)</f>
        <v>16</v>
      </c>
      <c r="E11" s="133">
        <f>SUM(E7:E10)</f>
        <v>26</v>
      </c>
    </row>
  </sheetData>
  <mergeCells count="6">
    <mergeCell ref="A9:C9"/>
    <mergeCell ref="A11:C11"/>
    <mergeCell ref="A7:C7"/>
    <mergeCell ref="A8:C8"/>
    <mergeCell ref="A1:F1"/>
    <mergeCell ref="A2:E2"/>
  </mergeCells>
  <pageMargins left="0.23622047244094491" right="0.23622047244094491" top="0.74803149606299213" bottom="0.74803149606299213" header="0.31496062992125984" footer="0.31496062992125984"/>
  <pageSetup paperSize="9" scale="90" firstPageNumber="31" orientation="portrait" useFirstPageNumber="1"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1"/>
  <sheetViews>
    <sheetView zoomScaleNormal="100" zoomScaleSheetLayoutView="100" workbookViewId="0">
      <pane xSplit="22575" topLeftCell="Q1"/>
      <selection sqref="A1:E3"/>
      <selection pane="topRight" sqref="A1:A3"/>
    </sheetView>
  </sheetViews>
  <sheetFormatPr defaultRowHeight="12.75" x14ac:dyDescent="0.2"/>
  <cols>
    <col min="1" max="1" width="51.7109375" style="62" customWidth="1"/>
    <col min="2" max="2" width="12.85546875" style="62" customWidth="1"/>
    <col min="3" max="4" width="12.7109375" style="62" customWidth="1"/>
    <col min="5" max="16384" width="9.140625" style="62"/>
  </cols>
  <sheetData>
    <row r="1" spans="1:6" customFormat="1" ht="15.75" x14ac:dyDescent="0.2">
      <c r="A1" s="625" t="s">
        <v>682</v>
      </c>
      <c r="B1" s="625"/>
      <c r="C1" s="625"/>
      <c r="D1" s="625"/>
      <c r="E1" s="625"/>
    </row>
    <row r="2" spans="1:6" s="160" customFormat="1" ht="11.25" customHeight="1" x14ac:dyDescent="0.2">
      <c r="A2" s="884"/>
      <c r="B2" s="884"/>
      <c r="C2" s="884"/>
      <c r="D2" s="884"/>
      <c r="E2" s="159"/>
    </row>
    <row r="4" spans="1:6" ht="15.75" x14ac:dyDescent="0.25">
      <c r="A4" s="434" t="s">
        <v>683</v>
      </c>
    </row>
    <row r="5" spans="1:6" ht="8.4499999999999993" customHeight="1" x14ac:dyDescent="0.25">
      <c r="A5" s="336"/>
    </row>
    <row r="6" spans="1:6" ht="117" customHeight="1" x14ac:dyDescent="0.2">
      <c r="A6" s="396" t="s">
        <v>684</v>
      </c>
      <c r="B6" s="912" t="s">
        <v>727</v>
      </c>
      <c r="C6" s="913"/>
      <c r="D6" s="913"/>
      <c r="E6" s="914"/>
    </row>
    <row r="7" spans="1:6" ht="8.4499999999999993" customHeight="1" x14ac:dyDescent="0.25">
      <c r="A7" s="336"/>
    </row>
    <row r="8" spans="1:6" ht="127.9" customHeight="1" x14ac:dyDescent="0.2">
      <c r="A8" s="321" t="s">
        <v>717</v>
      </c>
      <c r="B8" s="912" t="s">
        <v>727</v>
      </c>
      <c r="C8" s="913"/>
      <c r="D8" s="913"/>
      <c r="E8" s="914"/>
      <c r="F8" s="376"/>
    </row>
    <row r="9" spans="1:6" ht="18" customHeight="1" x14ac:dyDescent="0.2">
      <c r="A9" s="313"/>
      <c r="B9" s="76"/>
      <c r="C9" s="76"/>
      <c r="D9" s="76"/>
      <c r="E9" s="76"/>
    </row>
    <row r="10" spans="1:6" ht="18.600000000000001" customHeight="1" x14ac:dyDescent="0.2">
      <c r="A10" s="313"/>
      <c r="B10" s="910"/>
      <c r="C10" s="910"/>
      <c r="D10" s="911"/>
      <c r="E10" s="911"/>
      <c r="F10" s="78"/>
    </row>
    <row r="11" spans="1:6" x14ac:dyDescent="0.2">
      <c r="A11" s="313"/>
      <c r="B11" s="375"/>
      <c r="C11" s="375"/>
      <c r="D11" s="375"/>
      <c r="E11" s="375"/>
    </row>
  </sheetData>
  <mergeCells count="6">
    <mergeCell ref="B10:C10"/>
    <mergeCell ref="D10:E10"/>
    <mergeCell ref="A1:E1"/>
    <mergeCell ref="A2:D2"/>
    <mergeCell ref="B6:E6"/>
    <mergeCell ref="B8:E8"/>
  </mergeCells>
  <pageMargins left="0.23622047244094491" right="0.23622047244094491" top="0.74803149606299213" bottom="0.74803149606299213" header="0.31496062992125984" footer="0.31496062992125984"/>
  <pageSetup paperSize="9" firstPageNumber="32" orientation="portrait" useFirstPageNumber="1"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E9"/>
  <sheetViews>
    <sheetView zoomScaleNormal="100" zoomScaleSheetLayoutView="100" workbookViewId="0">
      <selection sqref="A1:D3"/>
    </sheetView>
  </sheetViews>
  <sheetFormatPr defaultRowHeight="12.75" x14ac:dyDescent="0.2"/>
  <cols>
    <col min="1" max="1" width="51.7109375" style="62" customWidth="1"/>
    <col min="2" max="3" width="12.7109375" style="62" customWidth="1"/>
    <col min="4" max="4" width="19.28515625" style="62" customWidth="1"/>
    <col min="5" max="16384" width="9.140625" style="62"/>
  </cols>
  <sheetData>
    <row r="1" spans="1:5" customFormat="1" ht="15.75" x14ac:dyDescent="0.2">
      <c r="A1" s="148" t="s">
        <v>578</v>
      </c>
      <c r="B1" s="148"/>
      <c r="C1" s="148"/>
      <c r="D1" s="148"/>
      <c r="E1" s="159"/>
    </row>
    <row r="2" spans="1:5" s="160" customFormat="1" ht="11.25" customHeight="1" x14ac:dyDescent="0.2">
      <c r="A2" s="884"/>
      <c r="B2" s="884"/>
      <c r="C2" s="884"/>
      <c r="D2" s="884"/>
      <c r="E2" s="159"/>
    </row>
    <row r="3" spans="1:5" ht="21" customHeight="1" x14ac:dyDescent="0.2">
      <c r="A3" s="885" t="s">
        <v>685</v>
      </c>
      <c r="B3" s="885"/>
      <c r="C3" s="885"/>
      <c r="D3" s="885"/>
    </row>
    <row r="4" spans="1:5" ht="43.5" customHeight="1" x14ac:dyDescent="0.2">
      <c r="A4" s="827" t="s">
        <v>429</v>
      </c>
      <c r="B4" s="827"/>
      <c r="C4" s="827"/>
      <c r="D4" s="827"/>
    </row>
    <row r="6" spans="1:5" ht="70.5" customHeight="1" x14ac:dyDescent="0.2">
      <c r="A6" s="426" t="s">
        <v>341</v>
      </c>
      <c r="B6" s="915" t="s">
        <v>753</v>
      </c>
      <c r="C6" s="916"/>
      <c r="D6" s="917"/>
    </row>
    <row r="9" spans="1:5" ht="63" customHeight="1" x14ac:dyDescent="0.25">
      <c r="A9" s="421" t="s">
        <v>342</v>
      </c>
      <c r="B9" s="915" t="s">
        <v>754</v>
      </c>
      <c r="C9" s="916"/>
      <c r="D9" s="917"/>
    </row>
  </sheetData>
  <mergeCells count="5">
    <mergeCell ref="B6:D6"/>
    <mergeCell ref="B9:D9"/>
    <mergeCell ref="A2:D2"/>
    <mergeCell ref="A3:D3"/>
    <mergeCell ref="A4:D4"/>
  </mergeCells>
  <pageMargins left="0.23622047244094491" right="0.23622047244094491" top="0.74803149606299213" bottom="0.74803149606299213" header="0.31496062992125984" footer="0.31496062992125984"/>
  <pageSetup paperSize="9" firstPageNumber="33"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9"/>
  <sheetViews>
    <sheetView zoomScaleNormal="100" zoomScaleSheetLayoutView="100" workbookViewId="0">
      <selection sqref="A1:F3"/>
    </sheetView>
  </sheetViews>
  <sheetFormatPr defaultRowHeight="12.75" x14ac:dyDescent="0.2"/>
  <cols>
    <col min="1" max="1" width="15.5703125" customWidth="1"/>
    <col min="2" max="2" width="8.5703125" customWidth="1"/>
    <col min="3" max="3" width="8" customWidth="1"/>
    <col min="4" max="4" width="9.85546875" customWidth="1"/>
    <col min="5" max="5" width="12.7109375" customWidth="1"/>
    <col min="6" max="6" width="47.85546875" customWidth="1"/>
  </cols>
  <sheetData>
    <row r="1" spans="1:7" s="2" customFormat="1" ht="15.75" x14ac:dyDescent="0.2">
      <c r="A1" s="625" t="s">
        <v>152</v>
      </c>
      <c r="B1" s="625"/>
      <c r="C1" s="625"/>
      <c r="D1" s="625"/>
      <c r="E1" s="625"/>
      <c r="F1" s="625"/>
    </row>
    <row r="2" spans="1:7" s="2" customFormat="1" ht="14.25" x14ac:dyDescent="0.2">
      <c r="A2" s="630"/>
      <c r="B2" s="630"/>
      <c r="C2" s="630"/>
      <c r="D2" s="630"/>
      <c r="E2" s="630"/>
      <c r="F2" s="630"/>
    </row>
    <row r="3" spans="1:7" s="2" customFormat="1" ht="15.75" x14ac:dyDescent="0.2">
      <c r="A3" s="626" t="s">
        <v>151</v>
      </c>
      <c r="B3" s="626"/>
      <c r="C3" s="626"/>
      <c r="D3" s="626"/>
      <c r="E3" s="626"/>
      <c r="F3" s="626"/>
    </row>
    <row r="4" spans="1:7" s="2" customFormat="1" ht="14.25" x14ac:dyDescent="0.2">
      <c r="A4" s="631"/>
      <c r="B4" s="631"/>
      <c r="C4" s="631"/>
      <c r="D4" s="631"/>
      <c r="E4" s="631"/>
      <c r="F4" s="631"/>
      <c r="G4" s="399" t="s">
        <v>422</v>
      </c>
    </row>
    <row r="5" spans="1:7" s="2" customFormat="1" ht="14.25" x14ac:dyDescent="0.2">
      <c r="A5" s="632" t="s">
        <v>132</v>
      </c>
      <c r="B5" s="632"/>
      <c r="C5" s="632"/>
      <c r="D5" s="632"/>
      <c r="E5" s="632"/>
      <c r="F5" s="632"/>
    </row>
    <row r="6" spans="1:7" s="2" customFormat="1" ht="24.75" customHeight="1" x14ac:dyDescent="0.25">
      <c r="A6" s="606" t="s">
        <v>76</v>
      </c>
      <c r="B6" s="606"/>
      <c r="C6" s="606"/>
      <c r="D6" s="606"/>
      <c r="E6" s="606"/>
      <c r="F6" s="606"/>
    </row>
    <row r="7" spans="1:7" s="2" customFormat="1" ht="30.75" customHeight="1" x14ac:dyDescent="0.2">
      <c r="A7" s="617" t="s">
        <v>366</v>
      </c>
      <c r="B7" s="617"/>
      <c r="C7" s="618"/>
      <c r="D7" s="618"/>
      <c r="E7" s="619"/>
      <c r="F7" s="619"/>
    </row>
    <row r="8" spans="1:7" s="114" customFormat="1" ht="15.75" thickBot="1" x14ac:dyDescent="0.25">
      <c r="A8" s="615" t="s">
        <v>369</v>
      </c>
      <c r="B8" s="616"/>
      <c r="C8" s="616"/>
      <c r="D8" s="616"/>
      <c r="E8" s="616"/>
      <c r="F8" s="616"/>
    </row>
    <row r="9" spans="1:7" s="114" customFormat="1" ht="54" customHeight="1" thickBot="1" x14ac:dyDescent="0.25">
      <c r="A9" s="150" t="s">
        <v>118</v>
      </c>
      <c r="B9" s="151" t="s">
        <v>117</v>
      </c>
      <c r="C9" s="627" t="s">
        <v>367</v>
      </c>
      <c r="D9" s="628"/>
      <c r="E9" s="628"/>
      <c r="F9" s="628"/>
      <c r="G9" s="293"/>
    </row>
    <row r="10" spans="1:7" s="114" customFormat="1" ht="54" customHeight="1" thickBot="1" x14ac:dyDescent="0.25">
      <c r="A10" s="150" t="s">
        <v>118</v>
      </c>
      <c r="B10" s="151" t="s">
        <v>117</v>
      </c>
      <c r="C10" s="627" t="s">
        <v>373</v>
      </c>
      <c r="D10" s="629"/>
      <c r="E10" s="629"/>
      <c r="F10" s="629"/>
      <c r="G10" s="293"/>
    </row>
    <row r="11" spans="1:7" s="114" customFormat="1" ht="15" x14ac:dyDescent="0.2">
      <c r="A11" s="615" t="s">
        <v>368</v>
      </c>
      <c r="B11" s="616"/>
      <c r="C11" s="616"/>
      <c r="D11" s="616"/>
      <c r="E11" s="616"/>
      <c r="F11" s="616"/>
    </row>
    <row r="12" spans="1:7" s="2" customFormat="1" ht="16.5" customHeight="1" thickBot="1" x14ac:dyDescent="0.25">
      <c r="A12" s="113"/>
      <c r="B12" s="113"/>
      <c r="C12" s="113"/>
      <c r="D12" s="113"/>
      <c r="E12" s="113"/>
      <c r="F12" s="113"/>
    </row>
    <row r="13" spans="1:7" s="2" customFormat="1" ht="30" customHeight="1" thickBot="1" x14ac:dyDescent="0.25">
      <c r="A13" s="613" t="s">
        <v>431</v>
      </c>
      <c r="B13" s="613"/>
      <c r="C13" s="613"/>
      <c r="D13" s="613"/>
      <c r="E13" s="614"/>
      <c r="F13" s="151" t="s">
        <v>117</v>
      </c>
      <c r="G13" s="294"/>
    </row>
    <row r="14" spans="1:7" s="2" customFormat="1" ht="26.45" customHeight="1" x14ac:dyDescent="0.2">
      <c r="A14" s="623" t="s">
        <v>432</v>
      </c>
      <c r="B14" s="623"/>
      <c r="C14" s="623"/>
      <c r="D14" s="623"/>
      <c r="E14" s="623"/>
      <c r="F14" s="591"/>
      <c r="G14" s="294"/>
    </row>
    <row r="15" spans="1:7" s="2" customFormat="1" ht="21.75" customHeight="1" x14ac:dyDescent="0.2">
      <c r="A15" s="621" t="s">
        <v>579</v>
      </c>
      <c r="B15" s="621"/>
      <c r="C15" s="621"/>
      <c r="D15" s="621"/>
      <c r="E15" s="621"/>
      <c r="F15" s="621"/>
      <c r="G15" s="400"/>
    </row>
    <row r="16" spans="1:7" s="2" customFormat="1" ht="57" customHeight="1" x14ac:dyDescent="0.2">
      <c r="A16" s="622" t="s">
        <v>372</v>
      </c>
      <c r="B16" s="622"/>
      <c r="C16" s="622"/>
      <c r="D16" s="622"/>
      <c r="E16" s="622"/>
      <c r="F16" s="622"/>
      <c r="G16" s="215"/>
    </row>
    <row r="17" spans="1:8" s="2" customFormat="1" ht="49.5" customHeight="1" x14ac:dyDescent="0.2">
      <c r="A17" s="620" t="s">
        <v>370</v>
      </c>
      <c r="B17" s="620"/>
      <c r="C17" s="620"/>
      <c r="D17" s="620"/>
      <c r="E17" s="588" t="s">
        <v>748</v>
      </c>
      <c r="F17" s="589"/>
      <c r="G17" s="215"/>
    </row>
    <row r="18" spans="1:8" s="2" customFormat="1" ht="39" customHeight="1" x14ac:dyDescent="0.2">
      <c r="A18" s="620" t="s">
        <v>371</v>
      </c>
      <c r="B18" s="620"/>
      <c r="C18" s="620"/>
      <c r="D18" s="620"/>
      <c r="E18" s="588" t="s">
        <v>748</v>
      </c>
      <c r="F18" s="589"/>
      <c r="G18" s="401"/>
    </row>
    <row r="19" spans="1:8" s="2" customFormat="1" ht="90.75" customHeight="1" x14ac:dyDescent="0.2">
      <c r="A19" s="620" t="s">
        <v>374</v>
      </c>
      <c r="B19" s="620"/>
      <c r="C19" s="620"/>
      <c r="D19" s="620"/>
      <c r="E19" s="588" t="s">
        <v>748</v>
      </c>
      <c r="F19" s="624"/>
      <c r="G19" s="401"/>
    </row>
    <row r="20" spans="1:8" s="2" customFormat="1" ht="25.5" customHeight="1" x14ac:dyDescent="0.25">
      <c r="A20" s="606" t="s">
        <v>580</v>
      </c>
      <c r="B20" s="606"/>
      <c r="C20" s="606"/>
      <c r="D20" s="606"/>
      <c r="E20" s="606"/>
      <c r="F20" s="606"/>
    </row>
    <row r="21" spans="1:8" s="2" customFormat="1" ht="21.6" customHeight="1" thickBot="1" x14ac:dyDescent="0.25">
      <c r="A21" s="607" t="s">
        <v>749</v>
      </c>
      <c r="B21" s="607"/>
      <c r="C21" s="607"/>
      <c r="D21" s="607"/>
      <c r="E21" s="607"/>
      <c r="F21" s="607"/>
    </row>
    <row r="22" spans="1:8" s="2" customFormat="1" ht="21.6" customHeight="1" thickBot="1" x14ac:dyDescent="0.25">
      <c r="A22" s="150" t="s">
        <v>433</v>
      </c>
      <c r="B22" s="151" t="s">
        <v>117</v>
      </c>
      <c r="C22" s="590" t="s">
        <v>432</v>
      </c>
      <c r="D22" s="591"/>
      <c r="E22" s="591"/>
      <c r="F22" s="592"/>
      <c r="H22" s="3"/>
    </row>
    <row r="23" spans="1:8" s="2" customFormat="1" ht="23.45" customHeight="1" thickBot="1" x14ac:dyDescent="0.25">
      <c r="A23" s="150" t="s">
        <v>434</v>
      </c>
      <c r="B23" s="151"/>
      <c r="C23" s="593"/>
      <c r="D23" s="594"/>
      <c r="E23" s="594"/>
      <c r="F23" s="595"/>
      <c r="G23" s="318"/>
      <c r="H23" s="319"/>
    </row>
    <row r="24" spans="1:8" s="2" customFormat="1" ht="10.15" customHeight="1" x14ac:dyDescent="0.2">
      <c r="A24" s="150"/>
      <c r="B24" s="320"/>
      <c r="C24" s="316"/>
      <c r="D24" s="316"/>
      <c r="E24" s="316"/>
      <c r="F24" s="316"/>
      <c r="G24" s="318"/>
      <c r="H24" s="319"/>
    </row>
    <row r="25" spans="1:8" s="2" customFormat="1" ht="22.9" customHeight="1" x14ac:dyDescent="0.2">
      <c r="A25" s="384" t="s">
        <v>545</v>
      </c>
      <c r="B25" s="320"/>
      <c r="C25" s="316"/>
      <c r="D25" s="316"/>
      <c r="E25" s="316"/>
      <c r="F25" s="316"/>
      <c r="G25" s="318"/>
      <c r="H25" s="319"/>
    </row>
    <row r="26" spans="1:8" s="2" customFormat="1" ht="52.9" customHeight="1" x14ac:dyDescent="0.2">
      <c r="A26" s="633" t="s">
        <v>549</v>
      </c>
      <c r="B26" s="633"/>
      <c r="C26" s="633"/>
      <c r="D26" s="633"/>
      <c r="E26" s="633"/>
      <c r="F26" s="479" t="s">
        <v>726</v>
      </c>
      <c r="G26" s="318"/>
      <c r="H26" s="319"/>
    </row>
    <row r="27" spans="1:8" s="2" customFormat="1" ht="75" customHeight="1" x14ac:dyDescent="0.2">
      <c r="A27" s="610" t="s">
        <v>550</v>
      </c>
      <c r="B27" s="611"/>
      <c r="C27" s="611"/>
      <c r="D27" s="611"/>
      <c r="E27" s="612"/>
      <c r="F27" s="382"/>
      <c r="G27" s="318"/>
      <c r="H27" s="319"/>
    </row>
    <row r="28" spans="1:8" s="2" customFormat="1" ht="91.15" customHeight="1" x14ac:dyDescent="0.2">
      <c r="A28" s="609" t="s">
        <v>713</v>
      </c>
      <c r="B28" s="609"/>
      <c r="C28" s="609"/>
      <c r="D28" s="609"/>
      <c r="E28" s="609"/>
      <c r="F28" s="383"/>
    </row>
    <row r="29" spans="1:8" s="83" customFormat="1" ht="14.45" customHeight="1" x14ac:dyDescent="0.2">
      <c r="A29" s="634"/>
      <c r="B29" s="634"/>
      <c r="C29" s="634"/>
      <c r="D29" s="634"/>
      <c r="E29" s="634"/>
      <c r="F29" s="634"/>
    </row>
    <row r="30" spans="1:8" s="2" customFormat="1" ht="20.45" customHeight="1" x14ac:dyDescent="0.25">
      <c r="A30" s="606" t="s">
        <v>581</v>
      </c>
      <c r="B30" s="606"/>
      <c r="C30" s="606"/>
      <c r="D30" s="606"/>
      <c r="E30" s="606"/>
      <c r="F30" s="606"/>
    </row>
    <row r="31" spans="1:8" s="2" customFormat="1" ht="17.45" customHeight="1" thickBot="1" x14ac:dyDescent="0.25">
      <c r="A31" s="607" t="s">
        <v>714</v>
      </c>
      <c r="B31" s="607"/>
      <c r="C31" s="607"/>
      <c r="D31" s="607"/>
      <c r="E31" s="607"/>
      <c r="F31" s="607"/>
    </row>
    <row r="32" spans="1:8" s="2" customFormat="1" ht="17.45" customHeight="1" thickBot="1" x14ac:dyDescent="0.25">
      <c r="A32" s="150" t="s">
        <v>433</v>
      </c>
      <c r="B32" s="151" t="s">
        <v>117</v>
      </c>
      <c r="C32" s="590" t="s">
        <v>432</v>
      </c>
      <c r="D32" s="591"/>
      <c r="E32" s="591"/>
      <c r="F32" s="592"/>
    </row>
    <row r="33" spans="1:7" s="2" customFormat="1" ht="16.899999999999999" customHeight="1" thickBot="1" x14ac:dyDescent="0.25">
      <c r="A33" s="150" t="s">
        <v>434</v>
      </c>
      <c r="B33" s="151"/>
      <c r="C33" s="593"/>
      <c r="D33" s="594"/>
      <c r="E33" s="594"/>
      <c r="F33" s="595"/>
      <c r="G33" s="318"/>
    </row>
    <row r="34" spans="1:7" ht="14.25" x14ac:dyDescent="0.2">
      <c r="A34" s="150"/>
      <c r="B34" s="320"/>
      <c r="C34" s="316"/>
      <c r="D34" s="316"/>
      <c r="E34" s="316"/>
      <c r="F34" s="316"/>
      <c r="G34" s="318"/>
    </row>
    <row r="35" spans="1:7" ht="28.15" customHeight="1" x14ac:dyDescent="0.2">
      <c r="A35" s="597" t="s">
        <v>545</v>
      </c>
      <c r="B35" s="597"/>
      <c r="C35" s="597"/>
      <c r="D35" s="597"/>
      <c r="E35" s="597"/>
      <c r="F35" s="380"/>
      <c r="G35" s="318"/>
    </row>
    <row r="36" spans="1:7" ht="37.9" customHeight="1" x14ac:dyDescent="0.2">
      <c r="A36" s="598" t="s">
        <v>551</v>
      </c>
      <c r="B36" s="598"/>
      <c r="C36" s="598"/>
      <c r="D36" s="598"/>
      <c r="E36" s="598"/>
      <c r="F36" s="381"/>
      <c r="G36" s="318"/>
    </row>
    <row r="37" spans="1:7" ht="67.150000000000006" customHeight="1" x14ac:dyDescent="0.2">
      <c r="A37" s="610" t="s">
        <v>552</v>
      </c>
      <c r="B37" s="611"/>
      <c r="C37" s="611"/>
      <c r="D37" s="611"/>
      <c r="E37" s="612"/>
      <c r="F37" s="382"/>
      <c r="G37" s="318"/>
    </row>
    <row r="38" spans="1:7" ht="80.45" customHeight="1" x14ac:dyDescent="0.2">
      <c r="A38" s="609" t="s">
        <v>553</v>
      </c>
      <c r="B38" s="609"/>
      <c r="C38" s="609"/>
      <c r="D38" s="609"/>
      <c r="E38" s="609"/>
      <c r="F38" s="383"/>
      <c r="G38" s="2"/>
    </row>
    <row r="39" spans="1:7" ht="23.45" customHeight="1" x14ac:dyDescent="0.2">
      <c r="A39" s="250"/>
      <c r="B39" s="250"/>
      <c r="C39" s="250"/>
      <c r="D39" s="250"/>
      <c r="E39" s="250"/>
      <c r="F39" s="250"/>
      <c r="G39" s="2"/>
    </row>
    <row r="40" spans="1:7" s="2" customFormat="1" ht="28.9" customHeight="1" x14ac:dyDescent="0.2">
      <c r="A40" s="608" t="s">
        <v>582</v>
      </c>
      <c r="B40" s="608"/>
      <c r="C40" s="608"/>
      <c r="D40" s="608"/>
      <c r="E40" s="608"/>
      <c r="F40" s="608"/>
    </row>
    <row r="41" spans="1:7" s="2" customFormat="1" ht="24.6" customHeight="1" thickBot="1" x14ac:dyDescent="0.25">
      <c r="A41" s="596" t="s">
        <v>715</v>
      </c>
      <c r="B41" s="596"/>
      <c r="C41" s="596"/>
      <c r="D41" s="596"/>
      <c r="E41" s="596"/>
      <c r="F41" s="596"/>
    </row>
    <row r="42" spans="1:7" s="2" customFormat="1" ht="19.149999999999999" customHeight="1" thickBot="1" x14ac:dyDescent="0.25">
      <c r="A42" s="150" t="s">
        <v>433</v>
      </c>
      <c r="B42" s="151" t="s">
        <v>117</v>
      </c>
      <c r="C42" s="590" t="s">
        <v>432</v>
      </c>
      <c r="D42" s="591"/>
      <c r="E42" s="591"/>
      <c r="F42" s="592"/>
    </row>
    <row r="43" spans="1:7" s="2" customFormat="1" ht="15" thickBot="1" x14ac:dyDescent="0.25">
      <c r="A43" s="150" t="s">
        <v>434</v>
      </c>
      <c r="B43" s="151"/>
      <c r="C43" s="593"/>
      <c r="D43" s="594"/>
      <c r="E43" s="594"/>
      <c r="F43" s="595"/>
      <c r="G43" s="318"/>
    </row>
    <row r="44" spans="1:7" ht="14.25" x14ac:dyDescent="0.2">
      <c r="A44" s="596"/>
      <c r="B44" s="605"/>
      <c r="C44" s="605"/>
      <c r="D44" s="605"/>
      <c r="E44" s="605"/>
      <c r="F44" s="605"/>
    </row>
    <row r="45" spans="1:7" ht="14.25" x14ac:dyDescent="0.2">
      <c r="A45" s="597" t="s">
        <v>545</v>
      </c>
      <c r="B45" s="597"/>
      <c r="C45" s="597"/>
      <c r="D45" s="597"/>
      <c r="E45" s="597"/>
      <c r="F45" s="380"/>
    </row>
    <row r="46" spans="1:7" ht="52.15" customHeight="1" x14ac:dyDescent="0.2">
      <c r="A46" s="598" t="s">
        <v>546</v>
      </c>
      <c r="B46" s="598"/>
      <c r="C46" s="598"/>
      <c r="D46" s="598"/>
      <c r="E46" s="598"/>
      <c r="F46" s="381"/>
    </row>
    <row r="47" spans="1:7" ht="96" customHeight="1" x14ac:dyDescent="0.2">
      <c r="A47" s="599" t="s">
        <v>547</v>
      </c>
      <c r="B47" s="600"/>
      <c r="C47" s="600"/>
      <c r="D47" s="600"/>
      <c r="E47" s="601"/>
      <c r="F47" s="382"/>
    </row>
    <row r="48" spans="1:7" ht="75" customHeight="1" x14ac:dyDescent="0.2">
      <c r="A48" s="602" t="s">
        <v>548</v>
      </c>
      <c r="B48" s="603"/>
      <c r="C48" s="603"/>
      <c r="D48" s="603"/>
      <c r="E48" s="604"/>
      <c r="F48" s="383"/>
    </row>
    <row r="49" spans="1:6" x14ac:dyDescent="0.2">
      <c r="A49" s="587"/>
      <c r="B49" s="587"/>
      <c r="C49" s="587"/>
      <c r="D49" s="587"/>
      <c r="E49" s="587"/>
      <c r="F49" s="587"/>
    </row>
  </sheetData>
  <mergeCells count="44">
    <mergeCell ref="A35:E35"/>
    <mergeCell ref="A36:E36"/>
    <mergeCell ref="A30:F30"/>
    <mergeCell ref="A26:E26"/>
    <mergeCell ref="A27:E27"/>
    <mergeCell ref="A28:E28"/>
    <mergeCell ref="A29:F29"/>
    <mergeCell ref="C32:F33"/>
    <mergeCell ref="A1:F1"/>
    <mergeCell ref="A3:F3"/>
    <mergeCell ref="C9:F9"/>
    <mergeCell ref="C10:F10"/>
    <mergeCell ref="A2:F2"/>
    <mergeCell ref="A4:F4"/>
    <mergeCell ref="A6:F6"/>
    <mergeCell ref="A5:F5"/>
    <mergeCell ref="A13:E13"/>
    <mergeCell ref="A8:F8"/>
    <mergeCell ref="A7:F7"/>
    <mergeCell ref="A11:F11"/>
    <mergeCell ref="A19:D19"/>
    <mergeCell ref="A15:F15"/>
    <mergeCell ref="A16:F16"/>
    <mergeCell ref="E17:F17"/>
    <mergeCell ref="A18:D18"/>
    <mergeCell ref="A14:F14"/>
    <mergeCell ref="E19:F19"/>
    <mergeCell ref="A17:D17"/>
    <mergeCell ref="A49:F49"/>
    <mergeCell ref="E18:F18"/>
    <mergeCell ref="C22:F23"/>
    <mergeCell ref="A41:F41"/>
    <mergeCell ref="C42:F43"/>
    <mergeCell ref="A45:E45"/>
    <mergeCell ref="A46:E46"/>
    <mergeCell ref="A47:E47"/>
    <mergeCell ref="A48:E48"/>
    <mergeCell ref="A44:F44"/>
    <mergeCell ref="A20:F20"/>
    <mergeCell ref="A21:F21"/>
    <mergeCell ref="A31:F31"/>
    <mergeCell ref="A40:F40"/>
    <mergeCell ref="A38:E38"/>
    <mergeCell ref="A37:E37"/>
  </mergeCells>
  <phoneticPr fontId="14" type="noConversion"/>
  <pageMargins left="0.23622047244094491" right="0.23622047244094491" top="0.74803149606299213" bottom="0.74803149606299213" header="0.31496062992125984" footer="0.31496062992125984"/>
  <pageSetup paperSize="9" scale="46" firstPageNumber="3" orientation="portrait" useFirstPageNumber="1" r:id="rId1"/>
  <headerFooter>
    <oddFooter>&amp;C&amp;P</oddFooter>
  </headerFooter>
  <rowBreaks count="1" manualBreakCount="1">
    <brk id="7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22"/>
  <sheetViews>
    <sheetView zoomScaleNormal="100" zoomScaleSheetLayoutView="75" workbookViewId="0">
      <selection sqref="A1:I1"/>
    </sheetView>
  </sheetViews>
  <sheetFormatPr defaultRowHeight="12.75" x14ac:dyDescent="0.2"/>
  <cols>
    <col min="1" max="1" width="29.42578125" style="62" customWidth="1"/>
    <col min="2" max="2" width="13.85546875" style="62" customWidth="1"/>
    <col min="3" max="3" width="39" style="62" customWidth="1"/>
    <col min="4" max="5" width="12.7109375" style="62" customWidth="1"/>
    <col min="6" max="6" width="13.5703125" style="62" customWidth="1"/>
    <col min="7" max="8" width="12.7109375" style="62" customWidth="1"/>
    <col min="9" max="9" width="13.140625" style="62" customWidth="1"/>
    <col min="10" max="16384" width="9.140625" style="62"/>
  </cols>
  <sheetData>
    <row r="1" spans="1:9" customFormat="1" ht="15.75" customHeight="1" x14ac:dyDescent="0.2">
      <c r="A1" s="918" t="s">
        <v>153</v>
      </c>
      <c r="B1" s="918"/>
      <c r="C1" s="918"/>
      <c r="D1" s="919"/>
      <c r="E1" s="919"/>
      <c r="F1" s="919"/>
      <c r="G1" s="919"/>
      <c r="H1" s="919"/>
      <c r="I1" s="919"/>
    </row>
    <row r="2" spans="1:9" s="160" customFormat="1" ht="11.25" customHeight="1" x14ac:dyDescent="0.2">
      <c r="A2" s="149"/>
      <c r="B2" s="149"/>
      <c r="C2" s="149"/>
      <c r="D2" s="149"/>
      <c r="E2" s="159"/>
      <c r="F2" s="159"/>
      <c r="G2" s="159"/>
      <c r="H2" s="159"/>
      <c r="I2" s="29"/>
    </row>
    <row r="3" spans="1:9" ht="15.75" x14ac:dyDescent="0.2">
      <c r="A3" s="806" t="s">
        <v>686</v>
      </c>
      <c r="B3" s="806"/>
      <c r="C3" s="806"/>
      <c r="D3" s="806"/>
      <c r="E3" s="806"/>
      <c r="F3" s="806"/>
      <c r="G3" s="806"/>
      <c r="H3" s="806"/>
      <c r="I3" s="806"/>
    </row>
    <row r="4" spans="1:9" ht="18.75" customHeight="1" x14ac:dyDescent="0.25">
      <c r="A4" s="930" t="s">
        <v>687</v>
      </c>
      <c r="B4" s="930"/>
      <c r="C4" s="930"/>
      <c r="D4" s="930"/>
      <c r="E4" s="930"/>
      <c r="F4" s="930"/>
      <c r="G4" s="930"/>
      <c r="H4" s="930"/>
      <c r="I4" s="930"/>
    </row>
    <row r="5" spans="1:9" s="70" customFormat="1" ht="40.9" customHeight="1" x14ac:dyDescent="0.2">
      <c r="A5" s="744" t="s">
        <v>530</v>
      </c>
      <c r="B5" s="744"/>
      <c r="C5" s="744"/>
      <c r="D5" s="744"/>
      <c r="E5" s="744"/>
      <c r="F5" s="744"/>
      <c r="G5" s="744"/>
      <c r="H5" s="744"/>
      <c r="I5" s="744"/>
    </row>
    <row r="6" spans="1:9" s="70" customFormat="1" ht="33.75" customHeight="1" x14ac:dyDescent="0.2">
      <c r="A6" s="929" t="s">
        <v>529</v>
      </c>
      <c r="B6" s="929"/>
      <c r="C6" s="929"/>
      <c r="D6" s="929"/>
      <c r="E6" s="929"/>
      <c r="F6" s="929"/>
      <c r="G6" s="929"/>
      <c r="H6" s="929"/>
      <c r="I6" s="929"/>
    </row>
    <row r="7" spans="1:9" ht="57.75" customHeight="1" x14ac:dyDescent="0.25">
      <c r="A7" s="931" t="s">
        <v>91</v>
      </c>
      <c r="B7" s="920" t="s">
        <v>528</v>
      </c>
      <c r="C7" s="922" t="s">
        <v>90</v>
      </c>
      <c r="D7" s="122" t="s">
        <v>126</v>
      </c>
      <c r="E7" s="427" t="s">
        <v>362</v>
      </c>
      <c r="F7" s="427" t="s">
        <v>363</v>
      </c>
      <c r="G7" s="427" t="s">
        <v>146</v>
      </c>
      <c r="H7" s="427" t="s">
        <v>92</v>
      </c>
      <c r="I7" s="122" t="s">
        <v>127</v>
      </c>
    </row>
    <row r="8" spans="1:9" ht="15.75" customHeight="1" x14ac:dyDescent="0.25">
      <c r="A8" s="932"/>
      <c r="B8" s="921"/>
      <c r="C8" s="923"/>
      <c r="D8" s="123" t="s">
        <v>1</v>
      </c>
      <c r="E8" s="123" t="s">
        <v>1</v>
      </c>
      <c r="F8" s="123" t="s">
        <v>1</v>
      </c>
      <c r="G8" s="123" t="s">
        <v>1</v>
      </c>
      <c r="H8" s="123" t="s">
        <v>1</v>
      </c>
      <c r="I8" s="123" t="s">
        <v>1</v>
      </c>
    </row>
    <row r="9" spans="1:9" ht="18.75" customHeight="1" x14ac:dyDescent="0.2">
      <c r="A9" s="71" t="s">
        <v>755</v>
      </c>
      <c r="B9" s="490" t="s">
        <v>756</v>
      </c>
      <c r="C9" s="71" t="s">
        <v>758</v>
      </c>
      <c r="D9" s="470">
        <v>0</v>
      </c>
      <c r="E9" s="470">
        <v>0</v>
      </c>
      <c r="F9" s="470">
        <v>0</v>
      </c>
      <c r="G9" s="470">
        <v>0</v>
      </c>
      <c r="H9" s="470">
        <v>0</v>
      </c>
      <c r="I9" s="491">
        <f t="shared" ref="I9:I19" si="0">SUM(D9:H9)</f>
        <v>0</v>
      </c>
    </row>
    <row r="10" spans="1:9" ht="18.75" customHeight="1" x14ac:dyDescent="0.2">
      <c r="A10" s="71"/>
      <c r="B10" s="71"/>
      <c r="C10" s="71" t="s">
        <v>757</v>
      </c>
      <c r="D10" s="117">
        <v>0</v>
      </c>
      <c r="E10" s="117">
        <v>0</v>
      </c>
      <c r="F10" s="117">
        <v>0</v>
      </c>
      <c r="G10" s="117">
        <v>0</v>
      </c>
      <c r="H10" s="117">
        <v>0</v>
      </c>
      <c r="I10" s="140">
        <f t="shared" si="0"/>
        <v>0</v>
      </c>
    </row>
    <row r="11" spans="1:9" ht="18.75" customHeight="1" x14ac:dyDescent="0.2">
      <c r="A11" s="71"/>
      <c r="B11" s="490"/>
      <c r="C11" s="71"/>
      <c r="D11" s="117">
        <v>0</v>
      </c>
      <c r="E11" s="117">
        <v>0</v>
      </c>
      <c r="F11" s="117">
        <v>0</v>
      </c>
      <c r="G11" s="117">
        <v>0</v>
      </c>
      <c r="H11" s="117">
        <v>0</v>
      </c>
      <c r="I11" s="140">
        <f t="shared" si="0"/>
        <v>0</v>
      </c>
    </row>
    <row r="12" spans="1:9" ht="18.75" customHeight="1" x14ac:dyDescent="0.2">
      <c r="A12" s="71"/>
      <c r="B12" s="490"/>
      <c r="C12" s="71"/>
      <c r="D12" s="117">
        <v>0</v>
      </c>
      <c r="E12" s="117">
        <v>0</v>
      </c>
      <c r="F12" s="117">
        <v>0</v>
      </c>
      <c r="G12" s="117">
        <v>0</v>
      </c>
      <c r="H12" s="117">
        <v>0</v>
      </c>
      <c r="I12" s="140">
        <f t="shared" si="0"/>
        <v>0</v>
      </c>
    </row>
    <row r="13" spans="1:9" ht="18.75" customHeight="1" x14ac:dyDescent="0.2">
      <c r="A13" s="71"/>
      <c r="B13" s="71"/>
      <c r="C13" s="71"/>
      <c r="D13" s="117">
        <v>0</v>
      </c>
      <c r="E13" s="117">
        <v>0</v>
      </c>
      <c r="F13" s="117">
        <v>0</v>
      </c>
      <c r="G13" s="117">
        <v>0</v>
      </c>
      <c r="H13" s="117">
        <v>0</v>
      </c>
      <c r="I13" s="140">
        <f t="shared" si="0"/>
        <v>0</v>
      </c>
    </row>
    <row r="14" spans="1:9" ht="18.75" customHeight="1" x14ac:dyDescent="0.2">
      <c r="A14" s="71"/>
      <c r="B14" s="71"/>
      <c r="C14" s="71"/>
      <c r="D14" s="117">
        <v>0</v>
      </c>
      <c r="E14" s="117">
        <v>0</v>
      </c>
      <c r="F14" s="117">
        <v>0</v>
      </c>
      <c r="G14" s="117">
        <v>0</v>
      </c>
      <c r="H14" s="117">
        <v>0</v>
      </c>
      <c r="I14" s="140">
        <f t="shared" si="0"/>
        <v>0</v>
      </c>
    </row>
    <row r="15" spans="1:9" ht="18.75" customHeight="1" x14ac:dyDescent="0.2">
      <c r="A15" s="71"/>
      <c r="B15" s="71"/>
      <c r="C15" s="71"/>
      <c r="D15" s="117">
        <v>0</v>
      </c>
      <c r="E15" s="117">
        <v>0</v>
      </c>
      <c r="F15" s="117">
        <v>0</v>
      </c>
      <c r="G15" s="117">
        <v>0</v>
      </c>
      <c r="H15" s="117">
        <v>0</v>
      </c>
      <c r="I15" s="140">
        <f t="shared" si="0"/>
        <v>0</v>
      </c>
    </row>
    <row r="16" spans="1:9" ht="18.75" customHeight="1" x14ac:dyDescent="0.2">
      <c r="A16" s="71"/>
      <c r="B16" s="71"/>
      <c r="C16" s="71"/>
      <c r="D16" s="117">
        <v>0</v>
      </c>
      <c r="E16" s="117">
        <v>0</v>
      </c>
      <c r="F16" s="117">
        <v>0</v>
      </c>
      <c r="G16" s="117">
        <v>0</v>
      </c>
      <c r="H16" s="117">
        <v>0</v>
      </c>
      <c r="I16" s="140">
        <f t="shared" si="0"/>
        <v>0</v>
      </c>
    </row>
    <row r="17" spans="1:9" ht="18.75" customHeight="1" x14ac:dyDescent="0.2">
      <c r="A17" s="71"/>
      <c r="B17" s="71"/>
      <c r="C17" s="71"/>
      <c r="D17" s="117">
        <v>0</v>
      </c>
      <c r="E17" s="117">
        <v>0</v>
      </c>
      <c r="F17" s="117">
        <v>0</v>
      </c>
      <c r="G17" s="117">
        <v>0</v>
      </c>
      <c r="H17" s="117">
        <v>0</v>
      </c>
      <c r="I17" s="140">
        <f>SUM(D17:H17)</f>
        <v>0</v>
      </c>
    </row>
    <row r="18" spans="1:9" ht="18.75" customHeight="1" x14ac:dyDescent="0.2">
      <c r="A18" s="71"/>
      <c r="B18" s="71"/>
      <c r="C18" s="71"/>
      <c r="D18" s="117">
        <v>0</v>
      </c>
      <c r="E18" s="117">
        <v>0</v>
      </c>
      <c r="F18" s="117">
        <v>0</v>
      </c>
      <c r="G18" s="117">
        <v>0</v>
      </c>
      <c r="H18" s="117">
        <v>0</v>
      </c>
      <c r="I18" s="140">
        <f t="shared" si="0"/>
        <v>0</v>
      </c>
    </row>
    <row r="19" spans="1:9" ht="18.75" customHeight="1" x14ac:dyDescent="0.25">
      <c r="A19" s="378" t="s">
        <v>526</v>
      </c>
      <c r="B19" s="377" t="s">
        <v>527</v>
      </c>
      <c r="C19" s="377" t="s">
        <v>527</v>
      </c>
      <c r="D19" s="117">
        <v>26</v>
      </c>
      <c r="E19" s="117">
        <v>8573</v>
      </c>
      <c r="F19" s="132">
        <v>-8583</v>
      </c>
      <c r="G19" s="117">
        <v>0</v>
      </c>
      <c r="H19" s="117">
        <v>0</v>
      </c>
      <c r="I19" s="140">
        <f t="shared" si="0"/>
        <v>16</v>
      </c>
    </row>
    <row r="20" spans="1:9" ht="17.45" customHeight="1" thickBot="1" x14ac:dyDescent="0.3">
      <c r="A20" s="924" t="s">
        <v>93</v>
      </c>
      <c r="B20" s="924"/>
      <c r="C20" s="925"/>
      <c r="D20" s="142">
        <f>SUM(D9:D19)</f>
        <v>26</v>
      </c>
      <c r="E20" s="142">
        <f>SUM(E9:E19)</f>
        <v>8573</v>
      </c>
      <c r="F20" s="142">
        <f>SUM(F9:F19)</f>
        <v>-8583</v>
      </c>
      <c r="G20" s="142">
        <f>SUM(G9:G19)</f>
        <v>0</v>
      </c>
      <c r="H20" s="142">
        <f>SUM(H9:H19)</f>
        <v>0</v>
      </c>
      <c r="I20" s="141">
        <f>IF(SUM(D20:H20)=SUM(I9:I19),SUM(D20:H20),"Cross Add H22")</f>
        <v>16</v>
      </c>
    </row>
    <row r="21" spans="1:9" ht="18" customHeight="1" x14ac:dyDescent="0.25">
      <c r="A21" s="928"/>
      <c r="B21" s="928"/>
      <c r="C21" s="928"/>
      <c r="D21" s="928"/>
      <c r="E21" s="928"/>
      <c r="F21" s="928"/>
      <c r="G21" s="928"/>
      <c r="H21" s="928"/>
      <c r="I21" s="928"/>
    </row>
    <row r="22" spans="1:9" x14ac:dyDescent="0.2">
      <c r="A22" s="926"/>
      <c r="B22" s="927"/>
      <c r="C22" s="927"/>
      <c r="D22" s="927"/>
      <c r="E22" s="927"/>
      <c r="F22" s="927"/>
      <c r="G22" s="927"/>
      <c r="H22" s="927"/>
      <c r="I22" s="927"/>
    </row>
  </sheetData>
  <mergeCells count="11">
    <mergeCell ref="A22:I22"/>
    <mergeCell ref="A21:I21"/>
    <mergeCell ref="A6:I6"/>
    <mergeCell ref="A4:I4"/>
    <mergeCell ref="A7:A8"/>
    <mergeCell ref="A1:I1"/>
    <mergeCell ref="A3:I3"/>
    <mergeCell ref="B7:B8"/>
    <mergeCell ref="C7:C8"/>
    <mergeCell ref="A20:C20"/>
    <mergeCell ref="A5:I5"/>
  </mergeCells>
  <phoneticPr fontId="14" type="noConversion"/>
  <pageMargins left="0.23622047244094491" right="0.23622047244094491" top="0.74803149606299213" bottom="0.74803149606299213" header="0.31496062992125984" footer="0.31496062992125984"/>
  <pageSetup paperSize="9" scale="63" firstPageNumber="34" orientation="portrait" useFirstPageNumber="1"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22"/>
  <sheetViews>
    <sheetView topLeftCell="A6" zoomScaleNormal="100" zoomScaleSheetLayoutView="75" workbookViewId="0">
      <selection sqref="A1:I3"/>
    </sheetView>
  </sheetViews>
  <sheetFormatPr defaultRowHeight="12.75" x14ac:dyDescent="0.2"/>
  <cols>
    <col min="1" max="1" width="29.42578125" style="62" customWidth="1"/>
    <col min="2" max="2" width="13.85546875" style="62" customWidth="1"/>
    <col min="3" max="3" width="39" style="62" customWidth="1"/>
    <col min="4" max="5" width="12.7109375" style="62" customWidth="1"/>
    <col min="6" max="6" width="13.5703125" style="62" customWidth="1"/>
    <col min="7" max="8" width="12.7109375" style="62" customWidth="1"/>
    <col min="9" max="9" width="13.140625" style="62" customWidth="1"/>
    <col min="10" max="16384" width="9.140625" style="62"/>
  </cols>
  <sheetData>
    <row r="1" spans="1:9" customFormat="1" ht="15.75" customHeight="1" x14ac:dyDescent="0.2">
      <c r="A1" s="918" t="s">
        <v>153</v>
      </c>
      <c r="B1" s="918"/>
      <c r="C1" s="918"/>
      <c r="D1" s="919"/>
      <c r="E1" s="919"/>
      <c r="F1" s="919"/>
      <c r="G1" s="919"/>
      <c r="H1" s="919"/>
      <c r="I1" s="919"/>
    </row>
    <row r="2" spans="1:9" s="160" customFormat="1" ht="11.25" customHeight="1" x14ac:dyDescent="0.2">
      <c r="A2" s="149"/>
      <c r="B2" s="149"/>
      <c r="C2" s="149"/>
      <c r="D2" s="149"/>
      <c r="E2" s="159"/>
      <c r="F2" s="159"/>
      <c r="G2" s="159"/>
      <c r="H2" s="159"/>
      <c r="I2" s="29"/>
    </row>
    <row r="3" spans="1:9" ht="15.75" x14ac:dyDescent="0.2">
      <c r="A3" s="806" t="s">
        <v>690</v>
      </c>
      <c r="B3" s="806"/>
      <c r="C3" s="806"/>
      <c r="D3" s="806"/>
      <c r="E3" s="806"/>
      <c r="F3" s="806"/>
      <c r="G3" s="806"/>
      <c r="H3" s="806"/>
      <c r="I3" s="806"/>
    </row>
    <row r="4" spans="1:9" ht="18.75" customHeight="1" x14ac:dyDescent="0.25">
      <c r="A4" s="930" t="s">
        <v>688</v>
      </c>
      <c r="B4" s="930"/>
      <c r="C4" s="930"/>
      <c r="D4" s="930"/>
      <c r="E4" s="930"/>
      <c r="F4" s="930"/>
      <c r="G4" s="930"/>
      <c r="H4" s="930"/>
      <c r="I4" s="930"/>
    </row>
    <row r="5" spans="1:9" s="70" customFormat="1" ht="40.9" customHeight="1" x14ac:dyDescent="0.2">
      <c r="A5" s="744" t="s">
        <v>530</v>
      </c>
      <c r="B5" s="744"/>
      <c r="C5" s="744"/>
      <c r="D5" s="744"/>
      <c r="E5" s="744"/>
      <c r="F5" s="744"/>
      <c r="G5" s="744"/>
      <c r="H5" s="744"/>
      <c r="I5" s="744"/>
    </row>
    <row r="6" spans="1:9" s="70" customFormat="1" ht="33.75" customHeight="1" x14ac:dyDescent="0.2">
      <c r="A6" s="929" t="s">
        <v>529</v>
      </c>
      <c r="B6" s="929"/>
      <c r="C6" s="929"/>
      <c r="D6" s="929"/>
      <c r="E6" s="929"/>
      <c r="F6" s="929"/>
      <c r="G6" s="929"/>
      <c r="H6" s="929"/>
      <c r="I6" s="929"/>
    </row>
    <row r="7" spans="1:9" ht="57.75" customHeight="1" x14ac:dyDescent="0.25">
      <c r="A7" s="931" t="s">
        <v>91</v>
      </c>
      <c r="B7" s="920" t="s">
        <v>528</v>
      </c>
      <c r="C7" s="922" t="s">
        <v>90</v>
      </c>
      <c r="D7" s="122" t="s">
        <v>126</v>
      </c>
      <c r="E7" s="427" t="s">
        <v>362</v>
      </c>
      <c r="F7" s="427" t="s">
        <v>363</v>
      </c>
      <c r="G7" s="427" t="s">
        <v>146</v>
      </c>
      <c r="H7" s="427" t="s">
        <v>92</v>
      </c>
      <c r="I7" s="122" t="s">
        <v>127</v>
      </c>
    </row>
    <row r="8" spans="1:9" ht="15.75" customHeight="1" x14ac:dyDescent="0.25">
      <c r="A8" s="932"/>
      <c r="B8" s="921"/>
      <c r="C8" s="923"/>
      <c r="D8" s="123" t="s">
        <v>1</v>
      </c>
      <c r="E8" s="123" t="s">
        <v>1</v>
      </c>
      <c r="F8" s="123" t="s">
        <v>1</v>
      </c>
      <c r="G8" s="123" t="s">
        <v>1</v>
      </c>
      <c r="H8" s="123" t="s">
        <v>1</v>
      </c>
      <c r="I8" s="123" t="s">
        <v>1</v>
      </c>
    </row>
    <row r="9" spans="1:9" ht="18.75" customHeight="1" x14ac:dyDescent="0.2">
      <c r="A9" s="71" t="s">
        <v>755</v>
      </c>
      <c r="B9" s="490" t="s">
        <v>756</v>
      </c>
      <c r="C9" s="71" t="s">
        <v>758</v>
      </c>
      <c r="D9" s="117">
        <v>10</v>
      </c>
      <c r="E9" s="470">
        <v>0</v>
      </c>
      <c r="F9" s="117">
        <v>-10</v>
      </c>
      <c r="G9" s="470">
        <v>0</v>
      </c>
      <c r="H9" s="470">
        <v>0</v>
      </c>
      <c r="I9" s="491">
        <f t="shared" ref="I9:I19" si="0">SUM(D9:H9)</f>
        <v>0</v>
      </c>
    </row>
    <row r="10" spans="1:9" ht="18.75" customHeight="1" x14ac:dyDescent="0.2">
      <c r="A10" s="71"/>
      <c r="B10" s="71"/>
      <c r="C10" s="71" t="s">
        <v>757</v>
      </c>
      <c r="D10" s="117">
        <v>0</v>
      </c>
      <c r="E10" s="117">
        <v>0</v>
      </c>
      <c r="F10" s="117">
        <v>0</v>
      </c>
      <c r="G10" s="117">
        <v>0</v>
      </c>
      <c r="H10" s="117">
        <v>0</v>
      </c>
      <c r="I10" s="140">
        <f t="shared" si="0"/>
        <v>0</v>
      </c>
    </row>
    <row r="11" spans="1:9" ht="18.75" customHeight="1" x14ac:dyDescent="0.2">
      <c r="A11" s="71"/>
      <c r="B11" s="490"/>
      <c r="C11" s="71"/>
      <c r="D11" s="117">
        <v>0</v>
      </c>
      <c r="E11" s="117">
        <v>0</v>
      </c>
      <c r="F11" s="117">
        <v>0</v>
      </c>
      <c r="G11" s="117">
        <v>0</v>
      </c>
      <c r="H11" s="117">
        <v>0</v>
      </c>
      <c r="I11" s="140">
        <f t="shared" si="0"/>
        <v>0</v>
      </c>
    </row>
    <row r="12" spans="1:9" ht="18.75" customHeight="1" x14ac:dyDescent="0.2">
      <c r="A12" s="71"/>
      <c r="B12" s="71"/>
      <c r="C12" s="71"/>
      <c r="D12" s="117">
        <v>0</v>
      </c>
      <c r="E12" s="117">
        <v>0</v>
      </c>
      <c r="F12" s="117">
        <v>0</v>
      </c>
      <c r="G12" s="117">
        <v>0</v>
      </c>
      <c r="H12" s="117">
        <v>0</v>
      </c>
      <c r="I12" s="140">
        <f t="shared" si="0"/>
        <v>0</v>
      </c>
    </row>
    <row r="13" spans="1:9" ht="18.75" customHeight="1" x14ac:dyDescent="0.2">
      <c r="A13" s="71"/>
      <c r="B13" s="71"/>
      <c r="C13" s="71"/>
      <c r="D13" s="117">
        <v>0</v>
      </c>
      <c r="E13" s="117">
        <v>0</v>
      </c>
      <c r="F13" s="117">
        <v>0</v>
      </c>
      <c r="G13" s="117">
        <v>0</v>
      </c>
      <c r="H13" s="117">
        <v>0</v>
      </c>
      <c r="I13" s="140">
        <f t="shared" si="0"/>
        <v>0</v>
      </c>
    </row>
    <row r="14" spans="1:9" ht="18.75" customHeight="1" x14ac:dyDescent="0.2">
      <c r="A14" s="71"/>
      <c r="B14" s="71"/>
      <c r="C14" s="71"/>
      <c r="D14" s="117">
        <v>0</v>
      </c>
      <c r="E14" s="117">
        <v>0</v>
      </c>
      <c r="F14" s="117">
        <v>0</v>
      </c>
      <c r="G14" s="117">
        <v>0</v>
      </c>
      <c r="H14" s="117">
        <v>0</v>
      </c>
      <c r="I14" s="140">
        <f t="shared" si="0"/>
        <v>0</v>
      </c>
    </row>
    <row r="15" spans="1:9" ht="18.75" customHeight="1" x14ac:dyDescent="0.2">
      <c r="A15" s="71"/>
      <c r="B15" s="71"/>
      <c r="C15" s="71"/>
      <c r="D15" s="117">
        <v>0</v>
      </c>
      <c r="E15" s="117">
        <v>0</v>
      </c>
      <c r="F15" s="117">
        <v>0</v>
      </c>
      <c r="G15" s="117">
        <v>0</v>
      </c>
      <c r="H15" s="117">
        <v>0</v>
      </c>
      <c r="I15" s="140">
        <f t="shared" si="0"/>
        <v>0</v>
      </c>
    </row>
    <row r="16" spans="1:9" ht="18.75" customHeight="1" x14ac:dyDescent="0.2">
      <c r="A16" s="71"/>
      <c r="B16" s="71"/>
      <c r="C16" s="71"/>
      <c r="D16" s="117">
        <v>0</v>
      </c>
      <c r="E16" s="117">
        <v>0</v>
      </c>
      <c r="F16" s="117">
        <v>0</v>
      </c>
      <c r="G16" s="117">
        <v>0</v>
      </c>
      <c r="H16" s="117">
        <v>0</v>
      </c>
      <c r="I16" s="140">
        <f t="shared" si="0"/>
        <v>0</v>
      </c>
    </row>
    <row r="17" spans="1:9" ht="18.75" customHeight="1" x14ac:dyDescent="0.2">
      <c r="A17" s="71"/>
      <c r="B17" s="71"/>
      <c r="C17" s="71"/>
      <c r="D17" s="117">
        <v>0</v>
      </c>
      <c r="E17" s="117">
        <v>0</v>
      </c>
      <c r="F17" s="117">
        <v>0</v>
      </c>
      <c r="G17" s="117">
        <v>0</v>
      </c>
      <c r="H17" s="117">
        <v>0</v>
      </c>
      <c r="I17" s="140">
        <f>SUM(D17:H17)</f>
        <v>0</v>
      </c>
    </row>
    <row r="18" spans="1:9" ht="18.75" customHeight="1" x14ac:dyDescent="0.2">
      <c r="A18" s="71"/>
      <c r="B18" s="71"/>
      <c r="C18" s="71"/>
      <c r="D18" s="117">
        <v>0</v>
      </c>
      <c r="E18" s="117">
        <v>0</v>
      </c>
      <c r="F18" s="117">
        <v>0</v>
      </c>
      <c r="G18" s="117">
        <v>0</v>
      </c>
      <c r="H18" s="117">
        <v>0</v>
      </c>
      <c r="I18" s="140">
        <f t="shared" si="0"/>
        <v>0</v>
      </c>
    </row>
    <row r="19" spans="1:9" ht="18.75" customHeight="1" x14ac:dyDescent="0.25">
      <c r="A19" s="378" t="s">
        <v>526</v>
      </c>
      <c r="B19" s="377" t="s">
        <v>527</v>
      </c>
      <c r="C19" s="377" t="s">
        <v>527</v>
      </c>
      <c r="D19" s="117">
        <v>16</v>
      </c>
      <c r="E19" s="117">
        <v>558</v>
      </c>
      <c r="F19" s="117">
        <v>-548</v>
      </c>
      <c r="G19" s="470">
        <v>0</v>
      </c>
      <c r="H19" s="470">
        <v>0</v>
      </c>
      <c r="I19" s="140">
        <f t="shared" si="0"/>
        <v>26</v>
      </c>
    </row>
    <row r="20" spans="1:9" ht="17.45" customHeight="1" thickBot="1" x14ac:dyDescent="0.3">
      <c r="A20" s="924" t="s">
        <v>93</v>
      </c>
      <c r="B20" s="924"/>
      <c r="C20" s="925"/>
      <c r="D20" s="142">
        <f>SUM(D9:D19)</f>
        <v>26</v>
      </c>
      <c r="E20" s="142">
        <f>SUM(E9:E19)</f>
        <v>558</v>
      </c>
      <c r="F20" s="142">
        <f>SUM(F9:F19)</f>
        <v>-558</v>
      </c>
      <c r="G20" s="492">
        <f>SUM(G9:G19)</f>
        <v>0</v>
      </c>
      <c r="H20" s="470">
        <v>0</v>
      </c>
      <c r="I20" s="141">
        <f>IF(SUM(D20:H20)=SUM(I9:I19),SUM(D20:H20),"Cross Add H22")</f>
        <v>26</v>
      </c>
    </row>
    <row r="21" spans="1:9" ht="18" customHeight="1" x14ac:dyDescent="0.25">
      <c r="A21" s="928"/>
      <c r="B21" s="928"/>
      <c r="C21" s="928"/>
      <c r="D21" s="928"/>
      <c r="E21" s="928"/>
      <c r="F21" s="928"/>
      <c r="G21" s="928"/>
      <c r="H21" s="928"/>
      <c r="I21" s="928"/>
    </row>
    <row r="22" spans="1:9" x14ac:dyDescent="0.2">
      <c r="A22" s="926"/>
      <c r="B22" s="927"/>
      <c r="C22" s="927"/>
      <c r="D22" s="927"/>
      <c r="E22" s="927"/>
      <c r="F22" s="927"/>
      <c r="G22" s="927"/>
      <c r="H22" s="927"/>
      <c r="I22" s="927"/>
    </row>
  </sheetData>
  <mergeCells count="11">
    <mergeCell ref="A1:I1"/>
    <mergeCell ref="A3:I3"/>
    <mergeCell ref="A4:I4"/>
    <mergeCell ref="A5:I5"/>
    <mergeCell ref="A6:I6"/>
    <mergeCell ref="A22:I22"/>
    <mergeCell ref="A7:A8"/>
    <mergeCell ref="B7:B8"/>
    <mergeCell ref="C7:C8"/>
    <mergeCell ref="A20:C20"/>
    <mergeCell ref="A21:I21"/>
  </mergeCells>
  <pageMargins left="0.23622047244094491" right="0.23622047244094491" top="0.74803149606299213" bottom="0.74803149606299213" header="0.31496062992125984" footer="0.31496062992125984"/>
  <pageSetup paperSize="9" scale="63" firstPageNumber="35" orientation="portrait" useFirstPageNumber="1"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9"/>
  <sheetViews>
    <sheetView zoomScaleNormal="100" zoomScaleSheetLayoutView="75" workbookViewId="0">
      <selection sqref="A1:G3"/>
    </sheetView>
  </sheetViews>
  <sheetFormatPr defaultRowHeight="12.75" x14ac:dyDescent="0.2"/>
  <cols>
    <col min="1" max="1" width="26.140625" style="62" customWidth="1"/>
    <col min="2" max="3" width="12.7109375" style="62" customWidth="1"/>
    <col min="4" max="4" width="13.5703125" style="62" customWidth="1"/>
    <col min="5" max="6" width="12.7109375" style="62" customWidth="1"/>
    <col min="7" max="7" width="13.140625" style="62" customWidth="1"/>
    <col min="8" max="16384" width="9.140625" style="62"/>
  </cols>
  <sheetData>
    <row r="1" spans="1:8" customFormat="1" ht="15.75" customHeight="1" x14ac:dyDescent="0.2">
      <c r="A1" s="918" t="s">
        <v>680</v>
      </c>
      <c r="B1" s="919"/>
      <c r="C1" s="919"/>
      <c r="D1" s="919"/>
      <c r="E1" s="919"/>
      <c r="F1" s="919"/>
      <c r="G1" s="919"/>
    </row>
    <row r="2" spans="1:8" s="160" customFormat="1" ht="11.25" customHeight="1" x14ac:dyDescent="0.2">
      <c r="A2" s="149"/>
      <c r="B2" s="149"/>
      <c r="C2" s="159"/>
      <c r="D2" s="159"/>
      <c r="E2" s="159"/>
      <c r="F2" s="159"/>
      <c r="G2" s="29"/>
    </row>
    <row r="3" spans="1:8" ht="15.75" x14ac:dyDescent="0.2">
      <c r="A3" s="806" t="s">
        <v>690</v>
      </c>
      <c r="B3" s="806"/>
      <c r="C3" s="806"/>
      <c r="D3" s="806"/>
      <c r="E3" s="806"/>
      <c r="F3" s="806"/>
      <c r="G3" s="806"/>
      <c r="H3" s="67"/>
    </row>
    <row r="4" spans="1:8" ht="18" customHeight="1" x14ac:dyDescent="0.25">
      <c r="A4" s="928"/>
      <c r="B4" s="928"/>
      <c r="C4" s="928"/>
      <c r="D4" s="928"/>
      <c r="E4" s="928"/>
      <c r="F4" s="928"/>
      <c r="G4" s="928"/>
      <c r="H4" s="67"/>
    </row>
    <row r="5" spans="1:8" ht="18" customHeight="1" x14ac:dyDescent="0.25">
      <c r="A5" s="933" t="s">
        <v>689</v>
      </c>
      <c r="B5" s="933"/>
      <c r="C5" s="933"/>
      <c r="D5" s="933"/>
      <c r="E5" s="933"/>
      <c r="F5" s="933"/>
      <c r="G5" s="933"/>
      <c r="H5" s="67"/>
    </row>
    <row r="6" spans="1:8" ht="30" customHeight="1" x14ac:dyDescent="0.2">
      <c r="A6" s="379"/>
      <c r="B6" s="934" t="s">
        <v>534</v>
      </c>
      <c r="C6" s="935"/>
      <c r="D6" s="935"/>
      <c r="E6" s="935"/>
      <c r="F6" s="936"/>
      <c r="G6" s="50" t="s">
        <v>94</v>
      </c>
      <c r="H6" s="290"/>
    </row>
    <row r="7" spans="1:8" ht="45.6" customHeight="1" x14ac:dyDescent="0.2">
      <c r="A7" s="56" t="s">
        <v>531</v>
      </c>
      <c r="B7" s="801"/>
      <c r="C7" s="900"/>
      <c r="D7" s="900"/>
      <c r="E7" s="900"/>
      <c r="F7" s="802"/>
      <c r="G7" s="52" t="s">
        <v>729</v>
      </c>
      <c r="H7" s="67"/>
    </row>
    <row r="8" spans="1:8" ht="42.6" customHeight="1" x14ac:dyDescent="0.2">
      <c r="A8" s="56" t="s">
        <v>532</v>
      </c>
      <c r="B8" s="803"/>
      <c r="C8" s="906"/>
      <c r="D8" s="906"/>
      <c r="E8" s="906"/>
      <c r="F8" s="804"/>
      <c r="G8" s="52" t="s">
        <v>727</v>
      </c>
      <c r="H8" s="67"/>
    </row>
    <row r="9" spans="1:8" ht="42.6" customHeight="1" x14ac:dyDescent="0.2">
      <c r="A9" s="56" t="s">
        <v>533</v>
      </c>
      <c r="B9" s="801"/>
      <c r="C9" s="900"/>
      <c r="D9" s="900"/>
      <c r="E9" s="900"/>
      <c r="F9" s="802"/>
      <c r="G9" s="52" t="s">
        <v>727</v>
      </c>
      <c r="H9" s="67"/>
    </row>
    <row r="10" spans="1:8" ht="24.6" customHeight="1" x14ac:dyDescent="0.2">
      <c r="A10" s="56"/>
      <c r="B10" s="801"/>
      <c r="C10" s="900"/>
      <c r="D10" s="900"/>
      <c r="E10" s="900"/>
      <c r="F10" s="802"/>
      <c r="G10" s="56"/>
      <c r="H10" s="67"/>
    </row>
    <row r="11" spans="1:8" ht="30.75" customHeight="1" x14ac:dyDescent="0.2"/>
    <row r="12" spans="1:8" ht="15.75" x14ac:dyDescent="0.25">
      <c r="A12" s="937" t="s">
        <v>697</v>
      </c>
      <c r="B12" s="937"/>
      <c r="C12" s="937"/>
      <c r="D12" s="937"/>
      <c r="E12" s="937"/>
      <c r="F12" s="937"/>
      <c r="G12" s="937"/>
    </row>
    <row r="13" spans="1:8" ht="15" x14ac:dyDescent="0.2">
      <c r="A13" s="291" t="s">
        <v>365</v>
      </c>
      <c r="B13" s="938" t="s">
        <v>364</v>
      </c>
      <c r="C13" s="938"/>
      <c r="D13" s="938"/>
      <c r="E13" s="938"/>
      <c r="F13" s="938"/>
      <c r="G13" s="50" t="s">
        <v>94</v>
      </c>
      <c r="H13" s="290"/>
    </row>
    <row r="14" spans="1:8" ht="29.45" customHeight="1" x14ac:dyDescent="0.2">
      <c r="A14" s="52" t="s">
        <v>726</v>
      </c>
      <c r="B14" s="904"/>
      <c r="C14" s="904"/>
      <c r="D14" s="904"/>
      <c r="E14" s="904"/>
      <c r="F14" s="904"/>
      <c r="G14" s="493" t="s">
        <v>729</v>
      </c>
      <c r="H14" s="78"/>
    </row>
    <row r="15" spans="1:8" ht="22.9" customHeight="1" x14ac:dyDescent="0.2">
      <c r="A15" s="56"/>
      <c r="B15" s="904"/>
      <c r="C15" s="904"/>
      <c r="D15" s="904"/>
      <c r="E15" s="904"/>
      <c r="F15" s="904"/>
      <c r="G15" s="56"/>
    </row>
    <row r="16" spans="1:8" ht="21" customHeight="1" x14ac:dyDescent="0.2">
      <c r="A16" s="56"/>
      <c r="B16" s="904"/>
      <c r="C16" s="904"/>
      <c r="D16" s="904"/>
      <c r="E16" s="904"/>
      <c r="F16" s="904"/>
      <c r="G16" s="56"/>
    </row>
    <row r="17" spans="1:7" ht="21.6" customHeight="1" x14ac:dyDescent="0.2">
      <c r="A17" s="56"/>
      <c r="B17" s="904"/>
      <c r="C17" s="904"/>
      <c r="D17" s="904"/>
      <c r="E17" s="904"/>
      <c r="F17" s="904"/>
      <c r="G17" s="56"/>
    </row>
    <row r="18" spans="1:7" ht="22.15" customHeight="1" x14ac:dyDescent="0.2">
      <c r="A18" s="56"/>
      <c r="B18" s="904"/>
      <c r="C18" s="904"/>
      <c r="D18" s="904"/>
      <c r="E18" s="904"/>
      <c r="F18" s="904"/>
      <c r="G18" s="56"/>
    </row>
    <row r="19" spans="1:7" ht="18.600000000000001" customHeight="1" x14ac:dyDescent="0.2">
      <c r="A19" s="56"/>
      <c r="B19" s="904"/>
      <c r="C19" s="904"/>
      <c r="D19" s="904"/>
      <c r="E19" s="904"/>
      <c r="F19" s="904"/>
      <c r="G19" s="56"/>
    </row>
  </sheetData>
  <mergeCells count="17">
    <mergeCell ref="B19:F19"/>
    <mergeCell ref="B6:F6"/>
    <mergeCell ref="B7:F7"/>
    <mergeCell ref="B8:F8"/>
    <mergeCell ref="B9:F9"/>
    <mergeCell ref="B10:F10"/>
    <mergeCell ref="A12:G12"/>
    <mergeCell ref="B13:F13"/>
    <mergeCell ref="B14:F14"/>
    <mergeCell ref="B15:F15"/>
    <mergeCell ref="B16:F16"/>
    <mergeCell ref="B17:F17"/>
    <mergeCell ref="A4:G4"/>
    <mergeCell ref="A5:G5"/>
    <mergeCell ref="A1:G1"/>
    <mergeCell ref="A3:G3"/>
    <mergeCell ref="B18:F18"/>
  </mergeCells>
  <pageMargins left="0.23622047244094491" right="0.23622047244094491" top="0.74803149606299213" bottom="0.74803149606299213" header="0.31496062992125984" footer="0.31496062992125984"/>
  <pageSetup paperSize="9" scale="97" firstPageNumber="36" orientation="portrait" useFirstPageNumber="1" r:id="rId1"/>
  <headerFooter>
    <oddFooter>&amp;C&amp;P</oddFooter>
  </headerFooter>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1"/>
  <sheetViews>
    <sheetView zoomScaleNormal="100" zoomScaleSheetLayoutView="100" workbookViewId="0">
      <selection sqref="A1:H3"/>
    </sheetView>
  </sheetViews>
  <sheetFormatPr defaultRowHeight="12.75" x14ac:dyDescent="0.2"/>
  <cols>
    <col min="1" max="1" width="21.42578125" customWidth="1"/>
    <col min="2" max="2" width="13.42578125" customWidth="1"/>
    <col min="3" max="3" width="23.42578125" customWidth="1"/>
    <col min="4" max="4" width="14" customWidth="1"/>
    <col min="5" max="5" width="12.42578125" customWidth="1"/>
    <col min="6" max="6" width="12.5703125" customWidth="1"/>
    <col min="7" max="7" width="10.42578125" customWidth="1"/>
    <col min="8" max="8" width="11.5703125" customWidth="1"/>
  </cols>
  <sheetData>
    <row r="1" spans="1:8" ht="15.75" x14ac:dyDescent="0.2">
      <c r="A1" s="148" t="s">
        <v>153</v>
      </c>
      <c r="B1" s="148"/>
      <c r="C1" s="148"/>
      <c r="D1" s="148"/>
      <c r="E1" s="148"/>
      <c r="F1" s="148"/>
      <c r="G1" s="148"/>
      <c r="H1" s="148"/>
    </row>
    <row r="2" spans="1:8" s="152" customFormat="1" ht="11.25" customHeight="1" x14ac:dyDescent="0.2">
      <c r="A2" s="149"/>
      <c r="B2" s="149"/>
      <c r="C2" s="149"/>
      <c r="D2" s="149"/>
      <c r="E2" s="149"/>
      <c r="F2" s="149"/>
      <c r="G2" s="149"/>
      <c r="H2" s="149"/>
    </row>
    <row r="3" spans="1:8" ht="15.75" x14ac:dyDescent="0.2">
      <c r="A3" s="977" t="s">
        <v>691</v>
      </c>
      <c r="B3" s="977"/>
      <c r="C3" s="977"/>
      <c r="D3" s="977"/>
      <c r="E3" s="977"/>
      <c r="F3" s="977"/>
      <c r="G3" s="977"/>
      <c r="H3" s="977"/>
    </row>
    <row r="4" spans="1:8" s="63" customFormat="1" ht="49.5" customHeight="1" x14ac:dyDescent="0.2">
      <c r="A4" s="736" t="s">
        <v>535</v>
      </c>
      <c r="B4" s="736"/>
      <c r="C4" s="736"/>
      <c r="D4" s="736"/>
      <c r="E4" s="736"/>
      <c r="F4" s="736"/>
      <c r="G4" s="736"/>
      <c r="H4" s="736"/>
    </row>
    <row r="5" spans="1:8" s="63" customFormat="1" ht="9.6" customHeight="1" x14ac:dyDescent="0.2">
      <c r="A5" s="282"/>
      <c r="B5" s="282"/>
      <c r="C5" s="282"/>
      <c r="D5" s="282"/>
      <c r="E5" s="282"/>
      <c r="F5" s="282"/>
      <c r="G5" s="282"/>
      <c r="H5" s="282"/>
    </row>
    <row r="6" spans="1:8" ht="19.5" customHeight="1" x14ac:dyDescent="0.2">
      <c r="A6" s="983" t="s">
        <v>692</v>
      </c>
      <c r="B6" s="983"/>
      <c r="C6" s="983"/>
      <c r="D6" s="983"/>
      <c r="E6" s="983"/>
      <c r="F6" s="983"/>
      <c r="G6" s="983"/>
      <c r="H6" s="983"/>
    </row>
    <row r="7" spans="1:8" ht="35.25" customHeight="1" x14ac:dyDescent="0.2">
      <c r="A7" s="685" t="s">
        <v>398</v>
      </c>
      <c r="B7" s="685"/>
      <c r="C7" s="685"/>
      <c r="D7" s="685"/>
      <c r="E7" s="685"/>
      <c r="F7" s="685"/>
      <c r="G7" s="703" t="b">
        <v>1</v>
      </c>
      <c r="H7" s="704"/>
    </row>
    <row r="8" spans="1:8" ht="19.5" customHeight="1" x14ac:dyDescent="0.2">
      <c r="A8" s="19"/>
      <c r="B8" s="19"/>
      <c r="C8" s="19"/>
      <c r="D8" s="19"/>
      <c r="E8" s="19"/>
      <c r="F8" s="19"/>
      <c r="G8" s="19"/>
      <c r="H8" s="19"/>
    </row>
    <row r="9" spans="1:8" s="63" customFormat="1" ht="29.25" customHeight="1" x14ac:dyDescent="0.2">
      <c r="A9" s="736" t="s">
        <v>536</v>
      </c>
      <c r="B9" s="736"/>
      <c r="C9" s="736"/>
      <c r="D9" s="736"/>
      <c r="E9" s="736"/>
      <c r="F9" s="736"/>
      <c r="G9" s="736"/>
      <c r="H9" s="736"/>
    </row>
    <row r="10" spans="1:8" ht="13.5" customHeight="1" x14ac:dyDescent="0.2">
      <c r="A10" s="608"/>
      <c r="B10" s="608"/>
      <c r="C10" s="608"/>
      <c r="D10" s="608"/>
      <c r="E10" s="608"/>
      <c r="F10" s="608"/>
      <c r="G10" s="608"/>
      <c r="H10" s="608"/>
    </row>
    <row r="11" spans="1:8" ht="22.5" customHeight="1" x14ac:dyDescent="0.2">
      <c r="A11" s="948" t="s">
        <v>269</v>
      </c>
      <c r="B11" s="950"/>
      <c r="C11" s="980" t="s">
        <v>96</v>
      </c>
      <c r="D11" s="961" t="s">
        <v>97</v>
      </c>
      <c r="E11" s="962"/>
      <c r="F11" s="962"/>
      <c r="G11" s="962"/>
      <c r="H11" s="963"/>
    </row>
    <row r="12" spans="1:8" ht="14.25" customHeight="1" x14ac:dyDescent="0.2">
      <c r="A12" s="978"/>
      <c r="B12" s="979"/>
      <c r="C12" s="981"/>
      <c r="D12" s="961" t="s">
        <v>69</v>
      </c>
      <c r="E12" s="962"/>
      <c r="F12" s="962"/>
      <c r="G12" s="963"/>
      <c r="H12" s="428" t="s">
        <v>68</v>
      </c>
    </row>
    <row r="13" spans="1:8" ht="64.900000000000006" customHeight="1" x14ac:dyDescent="0.2">
      <c r="A13" s="978"/>
      <c r="B13" s="979"/>
      <c r="C13" s="981"/>
      <c r="D13" s="429" t="s">
        <v>266</v>
      </c>
      <c r="E13" s="429" t="s">
        <v>265</v>
      </c>
      <c r="F13" s="429" t="s">
        <v>569</v>
      </c>
      <c r="G13" s="430" t="s">
        <v>114</v>
      </c>
      <c r="H13" s="430" t="s">
        <v>267</v>
      </c>
    </row>
    <row r="14" spans="1:8" ht="15" x14ac:dyDescent="0.2">
      <c r="A14" s="951"/>
      <c r="B14" s="953"/>
      <c r="C14" s="982"/>
      <c r="D14" s="431" t="s">
        <v>1</v>
      </c>
      <c r="E14" s="431" t="s">
        <v>1</v>
      </c>
      <c r="F14" s="431"/>
      <c r="G14" s="431" t="s">
        <v>1</v>
      </c>
      <c r="H14" s="431" t="s">
        <v>1</v>
      </c>
    </row>
    <row r="15" spans="1:8" ht="22.15" customHeight="1" x14ac:dyDescent="0.2">
      <c r="A15" s="234"/>
      <c r="B15" s="235"/>
      <c r="C15" s="236"/>
      <c r="D15" s="106" t="s">
        <v>729</v>
      </c>
      <c r="E15" s="106" t="s">
        <v>729</v>
      </c>
      <c r="F15" s="106" t="s">
        <v>729</v>
      </c>
      <c r="G15" s="106" t="s">
        <v>729</v>
      </c>
      <c r="H15" s="395" t="s">
        <v>729</v>
      </c>
    </row>
    <row r="16" spans="1:8" ht="18.75" customHeight="1" x14ac:dyDescent="0.2">
      <c r="A16" s="984"/>
      <c r="B16" s="984"/>
      <c r="C16" s="34"/>
      <c r="D16" s="124"/>
      <c r="E16" s="124"/>
      <c r="F16" s="124"/>
      <c r="G16" s="124"/>
      <c r="H16" s="124"/>
    </row>
    <row r="17" spans="1:9" ht="18.75" customHeight="1" x14ac:dyDescent="0.2">
      <c r="A17" s="960"/>
      <c r="B17" s="960"/>
      <c r="C17" s="34"/>
      <c r="D17" s="65"/>
      <c r="E17" s="65"/>
      <c r="F17" s="65"/>
      <c r="G17" s="65"/>
      <c r="H17" s="65"/>
    </row>
    <row r="18" spans="1:9" ht="18.75" customHeight="1" x14ac:dyDescent="0.2">
      <c r="A18" s="960"/>
      <c r="B18" s="960"/>
      <c r="C18" s="34"/>
      <c r="D18" s="65"/>
      <c r="E18" s="65"/>
      <c r="F18" s="65"/>
      <c r="G18" s="65"/>
      <c r="H18" s="65"/>
    </row>
    <row r="19" spans="1:9" ht="18.75" customHeight="1" x14ac:dyDescent="0.2">
      <c r="A19" s="252"/>
      <c r="B19" s="252"/>
      <c r="C19" s="253"/>
      <c r="D19" s="254"/>
      <c r="E19" s="254"/>
      <c r="F19" s="254"/>
      <c r="G19" s="254"/>
      <c r="H19" s="255"/>
    </row>
    <row r="20" spans="1:9" ht="58.5" customHeight="1" x14ac:dyDescent="0.2">
      <c r="A20" s="939" t="s">
        <v>268</v>
      </c>
      <c r="B20" s="939"/>
      <c r="C20" s="940"/>
      <c r="D20" s="773"/>
      <c r="E20" s="941"/>
      <c r="F20" s="941"/>
      <c r="G20" s="941"/>
      <c r="H20" s="774"/>
    </row>
    <row r="21" spans="1:9" ht="49.9" customHeight="1" x14ac:dyDescent="0.2">
      <c r="A21" s="939" t="s">
        <v>570</v>
      </c>
      <c r="B21" s="939"/>
      <c r="C21" s="940"/>
      <c r="D21" s="959"/>
      <c r="E21" s="959"/>
      <c r="F21" s="959"/>
      <c r="G21" s="959"/>
      <c r="H21" s="959"/>
      <c r="I21" s="63"/>
    </row>
    <row r="22" spans="1:9" ht="18.75" customHeight="1" x14ac:dyDescent="0.2">
      <c r="A22" s="237"/>
      <c r="B22" s="237"/>
      <c r="C22" s="73"/>
      <c r="D22" s="256"/>
      <c r="E22" s="256"/>
      <c r="F22" s="256"/>
      <c r="G22" s="256"/>
      <c r="H22" s="35"/>
    </row>
    <row r="23" spans="1:9" ht="21.6" customHeight="1" x14ac:dyDescent="0.25">
      <c r="A23" s="985" t="s">
        <v>693</v>
      </c>
      <c r="B23" s="985"/>
      <c r="C23" s="985"/>
      <c r="D23" s="985"/>
      <c r="E23" s="985"/>
      <c r="F23" s="985"/>
      <c r="G23" s="985"/>
      <c r="H23" s="985"/>
    </row>
    <row r="24" spans="1:9" ht="50.45" customHeight="1" x14ac:dyDescent="0.2">
      <c r="A24" s="744" t="s">
        <v>537</v>
      </c>
      <c r="B24" s="744"/>
      <c r="C24" s="744"/>
      <c r="D24" s="744"/>
      <c r="E24" s="744"/>
      <c r="F24" s="744"/>
      <c r="G24" s="744"/>
      <c r="H24" s="744"/>
    </row>
    <row r="25" spans="1:9" ht="35.450000000000003" customHeight="1" x14ac:dyDescent="0.2">
      <c r="A25" s="738" t="s">
        <v>540</v>
      </c>
      <c r="B25" s="738"/>
      <c r="C25" s="738"/>
      <c r="D25" s="738"/>
      <c r="E25" s="738"/>
      <c r="F25" s="946"/>
      <c r="G25" s="947" t="b">
        <v>0</v>
      </c>
      <c r="H25" s="947"/>
    </row>
    <row r="26" spans="1:9" ht="15" customHeight="1" x14ac:dyDescent="0.2">
      <c r="A26" s="744"/>
      <c r="B26" s="744"/>
      <c r="C26" s="744"/>
      <c r="D26" s="744"/>
      <c r="E26" s="744"/>
      <c r="F26" s="744"/>
      <c r="G26" s="744"/>
      <c r="H26" s="744"/>
    </row>
    <row r="27" spans="1:9" ht="18.75" customHeight="1" x14ac:dyDescent="0.2">
      <c r="A27" s="948" t="s">
        <v>386</v>
      </c>
      <c r="B27" s="949"/>
      <c r="C27" s="949"/>
      <c r="D27" s="950"/>
      <c r="E27" s="942" t="s">
        <v>69</v>
      </c>
      <c r="F27" s="943"/>
      <c r="G27" s="942" t="s">
        <v>68</v>
      </c>
      <c r="H27" s="943"/>
    </row>
    <row r="28" spans="1:9" ht="18.75" customHeight="1" x14ac:dyDescent="0.2">
      <c r="A28" s="951"/>
      <c r="B28" s="952"/>
      <c r="C28" s="952"/>
      <c r="D28" s="953"/>
      <c r="E28" s="942" t="s">
        <v>1</v>
      </c>
      <c r="F28" s="943"/>
      <c r="G28" s="957" t="s">
        <v>1</v>
      </c>
      <c r="H28" s="958"/>
    </row>
    <row r="29" spans="1:9" ht="18.75" customHeight="1" x14ac:dyDescent="0.2">
      <c r="A29" s="954" t="s">
        <v>760</v>
      </c>
      <c r="B29" s="955"/>
      <c r="C29" s="955"/>
      <c r="D29" s="956"/>
      <c r="E29" s="944">
        <v>891</v>
      </c>
      <c r="F29" s="945"/>
      <c r="G29" s="944">
        <v>0</v>
      </c>
      <c r="H29" s="945"/>
    </row>
    <row r="30" spans="1:9" ht="18.75" customHeight="1" x14ac:dyDescent="0.2">
      <c r="A30" s="954" t="s">
        <v>761</v>
      </c>
      <c r="B30" s="955"/>
      <c r="C30" s="955"/>
      <c r="D30" s="956"/>
      <c r="E30" s="944">
        <v>150</v>
      </c>
      <c r="F30" s="945"/>
      <c r="G30" s="944">
        <v>0</v>
      </c>
      <c r="H30" s="945"/>
    </row>
    <row r="31" spans="1:9" ht="18.75" customHeight="1" x14ac:dyDescent="0.2">
      <c r="A31" s="954" t="s">
        <v>387</v>
      </c>
      <c r="B31" s="955"/>
      <c r="C31" s="955"/>
      <c r="D31" s="956"/>
      <c r="E31" s="944">
        <v>364</v>
      </c>
      <c r="F31" s="945"/>
      <c r="G31" s="944">
        <v>0</v>
      </c>
      <c r="H31" s="945"/>
    </row>
    <row r="32" spans="1:9" ht="18.75" customHeight="1" x14ac:dyDescent="0.2">
      <c r="A32" s="745" t="s">
        <v>538</v>
      </c>
      <c r="B32" s="757"/>
      <c r="C32" s="757"/>
      <c r="D32" s="746"/>
      <c r="E32" s="944">
        <v>0</v>
      </c>
      <c r="F32" s="945"/>
      <c r="G32" s="944">
        <v>0</v>
      </c>
      <c r="H32" s="945"/>
    </row>
    <row r="33" spans="1:9" ht="18.75" customHeight="1" x14ac:dyDescent="0.2">
      <c r="A33" s="745"/>
      <c r="B33" s="757"/>
      <c r="C33" s="757"/>
      <c r="D33" s="746"/>
      <c r="E33" s="974"/>
      <c r="F33" s="975"/>
      <c r="G33" s="944"/>
      <c r="H33" s="945"/>
    </row>
    <row r="34" spans="1:9" ht="18.75" customHeight="1" x14ac:dyDescent="0.2">
      <c r="A34" s="971" t="s">
        <v>267</v>
      </c>
      <c r="B34" s="972"/>
      <c r="C34" s="972"/>
      <c r="D34" s="973"/>
      <c r="E34" s="944">
        <f>SUM(E29:E32)</f>
        <v>1405</v>
      </c>
      <c r="F34" s="945"/>
      <c r="G34" s="944">
        <v>0</v>
      </c>
      <c r="H34" s="945"/>
    </row>
    <row r="35" spans="1:9" ht="17.45" customHeight="1" x14ac:dyDescent="0.2">
      <c r="A35" s="88"/>
      <c r="B35" s="88"/>
      <c r="C35" s="88"/>
      <c r="D35" s="88"/>
      <c r="E35" s="256"/>
      <c r="F35" s="256"/>
      <c r="G35" s="256"/>
      <c r="H35" s="256"/>
    </row>
    <row r="36" spans="1:9" ht="41.45" customHeight="1" x14ac:dyDescent="0.2">
      <c r="A36" s="771" t="s">
        <v>388</v>
      </c>
      <c r="B36" s="771"/>
      <c r="C36" s="772"/>
      <c r="D36" s="773" t="s">
        <v>759</v>
      </c>
      <c r="E36" s="941"/>
      <c r="F36" s="941"/>
      <c r="G36" s="941"/>
      <c r="H36" s="774"/>
    </row>
    <row r="37" spans="1:9" s="63" customFormat="1" ht="12.6" customHeight="1" x14ac:dyDescent="0.2">
      <c r="A37" s="88"/>
      <c r="B37" s="88"/>
      <c r="C37" s="88"/>
      <c r="D37" s="88"/>
      <c r="E37" s="256"/>
      <c r="F37" s="256"/>
      <c r="G37" s="256"/>
      <c r="H37" s="256"/>
      <c r="I37"/>
    </row>
    <row r="38" spans="1:9" ht="25.15" customHeight="1" x14ac:dyDescent="0.2">
      <c r="A38" s="968" t="s">
        <v>694</v>
      </c>
      <c r="B38" s="968"/>
      <c r="C38" s="968"/>
      <c r="D38" s="968"/>
      <c r="E38" s="968"/>
      <c r="F38" s="968"/>
      <c r="G38" s="968"/>
      <c r="H38" s="968"/>
      <c r="I38" s="63"/>
    </row>
    <row r="39" spans="1:9" ht="43.9" customHeight="1" x14ac:dyDescent="0.2">
      <c r="A39" s="780" t="s">
        <v>399</v>
      </c>
      <c r="B39" s="780"/>
      <c r="C39" s="780"/>
      <c r="D39" s="780"/>
      <c r="E39" s="780"/>
      <c r="F39" s="780"/>
      <c r="G39" s="780"/>
      <c r="H39" s="780"/>
    </row>
    <row r="40" spans="1:9" ht="33" customHeight="1" x14ac:dyDescent="0.2">
      <c r="A40" s="738" t="s">
        <v>397</v>
      </c>
      <c r="B40" s="738"/>
      <c r="C40" s="738"/>
      <c r="D40" s="738"/>
      <c r="E40" s="738"/>
      <c r="F40" s="739"/>
      <c r="G40" s="966" t="b">
        <v>1</v>
      </c>
      <c r="H40" s="967"/>
    </row>
    <row r="41" spans="1:9" ht="18.600000000000001" customHeight="1" x14ac:dyDescent="0.2">
      <c r="A41" s="299"/>
      <c r="B41" s="299"/>
      <c r="C41" s="299"/>
      <c r="D41" s="299"/>
      <c r="E41" s="299"/>
      <c r="F41" s="299"/>
      <c r="G41" s="299"/>
      <c r="H41" s="299"/>
    </row>
    <row r="42" spans="1:9" ht="70.900000000000006" customHeight="1" x14ac:dyDescent="0.2">
      <c r="A42" s="432" t="s">
        <v>98</v>
      </c>
      <c r="B42" s="432" t="s">
        <v>128</v>
      </c>
      <c r="C42" s="433" t="s">
        <v>99</v>
      </c>
      <c r="D42" s="432" t="s">
        <v>94</v>
      </c>
      <c r="E42" s="96" t="s">
        <v>270</v>
      </c>
      <c r="F42" s="969" t="s">
        <v>360</v>
      </c>
      <c r="G42" s="970"/>
      <c r="H42" s="432" t="s">
        <v>361</v>
      </c>
    </row>
    <row r="43" spans="1:9" ht="18.75" customHeight="1" x14ac:dyDescent="0.25">
      <c r="A43" s="92"/>
      <c r="B43" s="92"/>
      <c r="C43" s="234"/>
      <c r="D43" s="92" t="s">
        <v>1</v>
      </c>
      <c r="E43" s="92" t="s">
        <v>1</v>
      </c>
      <c r="F43" s="787" t="s">
        <v>1</v>
      </c>
      <c r="G43" s="789"/>
      <c r="H43" s="92" t="s">
        <v>1</v>
      </c>
    </row>
    <row r="44" spans="1:9" ht="18.75" customHeight="1" x14ac:dyDescent="0.2">
      <c r="A44" s="20"/>
      <c r="B44" s="20"/>
      <c r="C44" s="289"/>
      <c r="D44" s="494" t="s">
        <v>729</v>
      </c>
      <c r="E44" s="494" t="s">
        <v>729</v>
      </c>
      <c r="F44" s="964" t="s">
        <v>729</v>
      </c>
      <c r="G44" s="965"/>
      <c r="H44" s="494" t="s">
        <v>729</v>
      </c>
    </row>
    <row r="45" spans="1:9" ht="18.75" customHeight="1" x14ac:dyDescent="0.2">
      <c r="A45" s="20"/>
      <c r="B45" s="20"/>
      <c r="C45" s="251"/>
      <c r="D45" s="20"/>
      <c r="E45" s="20"/>
      <c r="F45" s="581"/>
      <c r="G45" s="583"/>
      <c r="H45" s="34"/>
    </row>
    <row r="46" spans="1:9" ht="15" x14ac:dyDescent="0.2">
      <c r="A46" s="20"/>
      <c r="B46" s="20"/>
      <c r="C46" s="251"/>
      <c r="D46" s="20"/>
      <c r="E46" s="20"/>
      <c r="F46" s="581"/>
      <c r="G46" s="583"/>
      <c r="H46" s="34"/>
    </row>
    <row r="47" spans="1:9" ht="15" x14ac:dyDescent="0.2">
      <c r="A47" s="20"/>
      <c r="B47" s="20"/>
      <c r="C47" s="289"/>
      <c r="D47" s="20"/>
      <c r="E47" s="20"/>
      <c r="F47" s="581"/>
      <c r="G47" s="583"/>
      <c r="H47" s="34"/>
    </row>
    <row r="48" spans="1:9" ht="15.6" customHeight="1" x14ac:dyDescent="0.2"/>
    <row r="49" spans="1:8" ht="60" customHeight="1" x14ac:dyDescent="0.2">
      <c r="A49" s="986" t="s">
        <v>539</v>
      </c>
      <c r="B49" s="986"/>
      <c r="C49" s="986"/>
      <c r="D49" s="581"/>
      <c r="E49" s="582"/>
      <c r="F49" s="582"/>
      <c r="G49" s="582"/>
      <c r="H49" s="583"/>
    </row>
    <row r="50" spans="1:8" ht="17.45" customHeight="1" x14ac:dyDescent="0.2"/>
    <row r="51" spans="1:8" ht="31.9" customHeight="1" x14ac:dyDescent="0.2">
      <c r="A51" s="976" t="s">
        <v>271</v>
      </c>
      <c r="B51" s="976"/>
      <c r="C51" s="976"/>
      <c r="D51" s="581"/>
      <c r="E51" s="582"/>
      <c r="F51" s="582"/>
      <c r="G51" s="582"/>
      <c r="H51" s="583"/>
    </row>
  </sheetData>
  <mergeCells count="62">
    <mergeCell ref="A49:C49"/>
    <mergeCell ref="D49:H49"/>
    <mergeCell ref="F46:G46"/>
    <mergeCell ref="F47:G47"/>
    <mergeCell ref="F45:G45"/>
    <mergeCell ref="A51:C51"/>
    <mergeCell ref="D51:H51"/>
    <mergeCell ref="A3:H3"/>
    <mergeCell ref="A4:H4"/>
    <mergeCell ref="A11:B14"/>
    <mergeCell ref="C11:C14"/>
    <mergeCell ref="A6:H6"/>
    <mergeCell ref="A10:H10"/>
    <mergeCell ref="G7:H7"/>
    <mergeCell ref="D11:H11"/>
    <mergeCell ref="A7:F7"/>
    <mergeCell ref="A9:H9"/>
    <mergeCell ref="A16:B16"/>
    <mergeCell ref="A17:B17"/>
    <mergeCell ref="A23:H23"/>
    <mergeCell ref="A24:H24"/>
    <mergeCell ref="F43:G43"/>
    <mergeCell ref="A31:D31"/>
    <mergeCell ref="A32:D32"/>
    <mergeCell ref="A33:D33"/>
    <mergeCell ref="A36:C36"/>
    <mergeCell ref="G33:H33"/>
    <mergeCell ref="G32:H32"/>
    <mergeCell ref="E34:F34"/>
    <mergeCell ref="G31:H31"/>
    <mergeCell ref="G34:H34"/>
    <mergeCell ref="A18:B18"/>
    <mergeCell ref="D12:G12"/>
    <mergeCell ref="F44:G44"/>
    <mergeCell ref="A40:F40"/>
    <mergeCell ref="G40:H40"/>
    <mergeCell ref="A29:D29"/>
    <mergeCell ref="A39:H39"/>
    <mergeCell ref="E28:F28"/>
    <mergeCell ref="E27:F27"/>
    <mergeCell ref="A38:H38"/>
    <mergeCell ref="F42:G42"/>
    <mergeCell ref="D36:H36"/>
    <mergeCell ref="E31:F31"/>
    <mergeCell ref="E32:F32"/>
    <mergeCell ref="A34:D34"/>
    <mergeCell ref="E33:F33"/>
    <mergeCell ref="A20:C20"/>
    <mergeCell ref="D20:H20"/>
    <mergeCell ref="G27:H27"/>
    <mergeCell ref="E30:F30"/>
    <mergeCell ref="A25:F25"/>
    <mergeCell ref="G25:H25"/>
    <mergeCell ref="A27:D28"/>
    <mergeCell ref="A30:D30"/>
    <mergeCell ref="G28:H28"/>
    <mergeCell ref="G29:H29"/>
    <mergeCell ref="G30:H30"/>
    <mergeCell ref="A21:C21"/>
    <mergeCell ref="D21:H21"/>
    <mergeCell ref="A26:H26"/>
    <mergeCell ref="E29:F29"/>
  </mergeCells>
  <phoneticPr fontId="14" type="noConversion"/>
  <pageMargins left="0.23622047244094491" right="0.23622047244094491" top="0.74803149606299213" bottom="0.74803149606299213" header="0.31496062992125984" footer="0.31496062992125984"/>
  <pageSetup paperSize="9" scale="57" firstPageNumber="37" orientation="portrait" useFirstPageNumber="1"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56"/>
  <sheetViews>
    <sheetView zoomScaleNormal="100" zoomScaleSheetLayoutView="75" workbookViewId="0">
      <selection sqref="A1:A3"/>
    </sheetView>
  </sheetViews>
  <sheetFormatPr defaultRowHeight="12.75" x14ac:dyDescent="0.2"/>
  <cols>
    <col min="1" max="1" width="98.140625" customWidth="1"/>
    <col min="2" max="3" width="9.28515625" customWidth="1"/>
    <col min="4" max="4" width="9.28515625" style="95" customWidth="1"/>
  </cols>
  <sheetData>
    <row r="1" spans="1:6" ht="15.75" x14ac:dyDescent="0.2">
      <c r="A1" s="148" t="s">
        <v>154</v>
      </c>
      <c r="B1" s="149"/>
      <c r="C1" s="149"/>
      <c r="D1" s="149"/>
      <c r="E1" s="149"/>
      <c r="F1" s="149"/>
    </row>
    <row r="2" spans="1:6" ht="11.25" customHeight="1" x14ac:dyDescent="0.2">
      <c r="A2" s="166"/>
      <c r="B2" s="149"/>
      <c r="C2" s="159"/>
      <c r="D2" s="159"/>
      <c r="E2" s="159"/>
      <c r="F2" s="159"/>
    </row>
    <row r="3" spans="1:6" s="21" customFormat="1" ht="15.75" customHeight="1" x14ac:dyDescent="0.3">
      <c r="A3" s="167" t="s">
        <v>695</v>
      </c>
      <c r="B3" s="93"/>
      <c r="C3" s="93"/>
      <c r="D3" s="94"/>
    </row>
    <row r="4" spans="1:6" s="2" customFormat="1" ht="46.5" customHeight="1" x14ac:dyDescent="0.2">
      <c r="A4" s="125" t="s">
        <v>129</v>
      </c>
      <c r="B4" s="35"/>
      <c r="C4" s="35"/>
      <c r="D4" s="3"/>
    </row>
    <row r="5" spans="1:6" s="2" customFormat="1" ht="15" customHeight="1" x14ac:dyDescent="0.2">
      <c r="A5" s="987" t="s">
        <v>767</v>
      </c>
      <c r="B5" s="73"/>
      <c r="C5" s="73"/>
      <c r="D5" s="3"/>
    </row>
    <row r="6" spans="1:6" s="2" customFormat="1" ht="12.75" customHeight="1" x14ac:dyDescent="0.2">
      <c r="A6" s="987"/>
      <c r="B6" s="73"/>
      <c r="C6" s="73"/>
      <c r="D6" s="3"/>
    </row>
    <row r="7" spans="1:6" s="2" customFormat="1" ht="12.75" customHeight="1" x14ac:dyDescent="0.2">
      <c r="A7" s="987"/>
      <c r="B7" s="73"/>
      <c r="C7" s="73"/>
      <c r="D7" s="3"/>
    </row>
    <row r="8" spans="1:6" s="2" customFormat="1" ht="12.75" customHeight="1" x14ac:dyDescent="0.2">
      <c r="A8" s="987"/>
      <c r="B8" s="73"/>
      <c r="C8" s="73"/>
      <c r="D8" s="3"/>
    </row>
    <row r="9" spans="1:6" s="2" customFormat="1" ht="12.75" customHeight="1" x14ac:dyDescent="0.2">
      <c r="A9" s="987"/>
      <c r="B9" s="73"/>
      <c r="C9" s="73"/>
      <c r="D9" s="3"/>
    </row>
    <row r="10" spans="1:6" s="2" customFormat="1" ht="12.75" customHeight="1" x14ac:dyDescent="0.2">
      <c r="A10" s="987"/>
      <c r="B10" s="73"/>
      <c r="C10" s="73"/>
      <c r="D10" s="3"/>
    </row>
    <row r="11" spans="1:6" s="2" customFormat="1" ht="12.75" customHeight="1" x14ac:dyDescent="0.2">
      <c r="A11" s="987"/>
      <c r="B11" s="73"/>
      <c r="C11" s="73"/>
      <c r="D11" s="3"/>
    </row>
    <row r="12" spans="1:6" s="2" customFormat="1" ht="12.75" customHeight="1" x14ac:dyDescent="0.2">
      <c r="A12" s="987"/>
      <c r="B12" s="73"/>
      <c r="C12" s="73"/>
      <c r="D12" s="3"/>
    </row>
    <row r="13" spans="1:6" s="2" customFormat="1" ht="12.75" customHeight="1" x14ac:dyDescent="0.2">
      <c r="A13" s="987"/>
      <c r="B13" s="73"/>
      <c r="C13" s="73"/>
      <c r="D13" s="3"/>
    </row>
    <row r="14" spans="1:6" s="2" customFormat="1" ht="12.75" customHeight="1" x14ac:dyDescent="0.2">
      <c r="A14" s="987"/>
      <c r="B14" s="73"/>
      <c r="C14" s="73"/>
      <c r="D14" s="3"/>
    </row>
    <row r="15" spans="1:6" s="2" customFormat="1" ht="12.75" customHeight="1" x14ac:dyDescent="0.2">
      <c r="A15" s="987"/>
      <c r="B15" s="73"/>
      <c r="C15" s="73"/>
      <c r="D15" s="3"/>
    </row>
    <row r="16" spans="1:6" s="2" customFormat="1" ht="12.75" customHeight="1" x14ac:dyDescent="0.2">
      <c r="A16" s="987"/>
      <c r="B16" s="73"/>
      <c r="C16" s="73"/>
      <c r="D16" s="3"/>
    </row>
    <row r="17" spans="1:4" s="2" customFormat="1" ht="12.75" customHeight="1" x14ac:dyDescent="0.2">
      <c r="A17" s="987"/>
      <c r="B17" s="73"/>
      <c r="C17" s="73"/>
      <c r="D17" s="3"/>
    </row>
    <row r="18" spans="1:4" s="2" customFormat="1" ht="12.75" customHeight="1" x14ac:dyDescent="0.2">
      <c r="A18" s="987"/>
      <c r="B18" s="73"/>
      <c r="C18" s="73"/>
      <c r="D18" s="3"/>
    </row>
    <row r="19" spans="1:4" s="2" customFormat="1" ht="12.75" customHeight="1" x14ac:dyDescent="0.2">
      <c r="A19" s="987"/>
      <c r="B19" s="73"/>
      <c r="C19" s="73"/>
      <c r="D19" s="3"/>
    </row>
    <row r="20" spans="1:4" s="2" customFormat="1" ht="12.75" customHeight="1" x14ac:dyDescent="0.2">
      <c r="A20" s="987"/>
      <c r="B20" s="73"/>
      <c r="C20" s="73"/>
      <c r="D20" s="3"/>
    </row>
    <row r="21" spans="1:4" s="2" customFormat="1" ht="12.75" customHeight="1" x14ac:dyDescent="0.2">
      <c r="A21" s="987"/>
      <c r="B21" s="73"/>
      <c r="C21" s="73"/>
      <c r="D21" s="3"/>
    </row>
    <row r="22" spans="1:4" s="2" customFormat="1" ht="12.75" customHeight="1" x14ac:dyDescent="0.2">
      <c r="A22" s="987"/>
      <c r="B22" s="73"/>
      <c r="C22" s="73"/>
      <c r="D22" s="3"/>
    </row>
    <row r="23" spans="1:4" s="2" customFormat="1" ht="12.75" customHeight="1" x14ac:dyDescent="0.2">
      <c r="A23" s="987"/>
      <c r="B23" s="73"/>
      <c r="C23" s="73"/>
      <c r="D23" s="3"/>
    </row>
    <row r="24" spans="1:4" s="2" customFormat="1" ht="12.75" customHeight="1" x14ac:dyDescent="0.2">
      <c r="A24" s="987"/>
      <c r="B24" s="73"/>
      <c r="C24" s="73"/>
      <c r="D24" s="3"/>
    </row>
    <row r="25" spans="1:4" ht="12.75" customHeight="1" x14ac:dyDescent="0.2">
      <c r="A25" s="987"/>
      <c r="B25" s="73"/>
      <c r="C25" s="73"/>
    </row>
    <row r="26" spans="1:4" ht="12.75" customHeight="1" x14ac:dyDescent="0.2">
      <c r="A26" s="987"/>
      <c r="B26" s="73"/>
      <c r="C26" s="73"/>
    </row>
    <row r="27" spans="1:4" ht="12.75" customHeight="1" x14ac:dyDescent="0.2">
      <c r="A27" s="987"/>
      <c r="B27" s="73"/>
      <c r="C27" s="73"/>
    </row>
    <row r="28" spans="1:4" ht="12.75" customHeight="1" x14ac:dyDescent="0.2">
      <c r="A28" s="987"/>
      <c r="B28" s="73"/>
      <c r="C28" s="73"/>
    </row>
    <row r="29" spans="1:4" ht="12.75" customHeight="1" x14ac:dyDescent="0.2">
      <c r="A29" s="987"/>
      <c r="B29" s="73"/>
      <c r="C29" s="73"/>
    </row>
    <row r="30" spans="1:4" ht="12.75" customHeight="1" x14ac:dyDescent="0.2">
      <c r="A30" s="987"/>
      <c r="B30" s="73"/>
      <c r="C30" s="73"/>
    </row>
    <row r="31" spans="1:4" ht="12.75" customHeight="1" x14ac:dyDescent="0.2">
      <c r="A31" s="987"/>
      <c r="B31" s="73"/>
      <c r="C31" s="73"/>
    </row>
    <row r="32" spans="1:4" ht="12.75" customHeight="1" x14ac:dyDescent="0.2">
      <c r="A32" s="987"/>
      <c r="B32" s="73"/>
      <c r="C32" s="73"/>
    </row>
    <row r="33" spans="1:3" ht="12.75" customHeight="1" x14ac:dyDescent="0.2">
      <c r="A33" s="987"/>
      <c r="B33" s="73"/>
      <c r="C33" s="73"/>
    </row>
    <row r="34" spans="1:3" ht="12.75" customHeight="1" x14ac:dyDescent="0.2">
      <c r="A34" s="987"/>
      <c r="B34" s="73"/>
      <c r="C34" s="73"/>
    </row>
    <row r="35" spans="1:3" ht="12.75" customHeight="1" x14ac:dyDescent="0.2">
      <c r="A35" s="987"/>
      <c r="B35" s="73"/>
      <c r="C35" s="73"/>
    </row>
    <row r="36" spans="1:3" ht="12.75" customHeight="1" x14ac:dyDescent="0.2">
      <c r="A36" s="987"/>
      <c r="B36" s="73"/>
      <c r="C36" s="73"/>
    </row>
    <row r="37" spans="1:3" ht="12.75" customHeight="1" x14ac:dyDescent="0.2">
      <c r="A37" s="987"/>
      <c r="B37" s="73"/>
      <c r="C37" s="73"/>
    </row>
    <row r="38" spans="1:3" ht="12.75" customHeight="1" x14ac:dyDescent="0.2">
      <c r="A38" s="987"/>
      <c r="B38" s="73"/>
      <c r="C38" s="73"/>
    </row>
    <row r="39" spans="1:3" ht="12.75" customHeight="1" x14ac:dyDescent="0.2">
      <c r="A39" s="987"/>
      <c r="B39" s="73"/>
      <c r="C39" s="73"/>
    </row>
    <row r="40" spans="1:3" ht="12.75" customHeight="1" x14ac:dyDescent="0.2">
      <c r="A40" s="987"/>
      <c r="B40" s="73"/>
      <c r="C40" s="73"/>
    </row>
    <row r="41" spans="1:3" ht="12.75" customHeight="1" x14ac:dyDescent="0.2">
      <c r="A41" s="987"/>
      <c r="B41" s="73"/>
      <c r="C41" s="73"/>
    </row>
    <row r="42" spans="1:3" ht="12.75" customHeight="1" x14ac:dyDescent="0.2">
      <c r="A42" s="987"/>
      <c r="B42" s="73"/>
      <c r="C42" s="73"/>
    </row>
    <row r="43" spans="1:3" ht="12.75" customHeight="1" x14ac:dyDescent="0.2">
      <c r="A43" s="987"/>
      <c r="B43" s="73"/>
      <c r="C43" s="73"/>
    </row>
    <row r="44" spans="1:3" ht="12.75" customHeight="1" x14ac:dyDescent="0.2">
      <c r="A44" s="987"/>
      <c r="B44" s="73"/>
      <c r="C44" s="73"/>
    </row>
    <row r="45" spans="1:3" ht="12.75" customHeight="1" x14ac:dyDescent="0.2">
      <c r="A45" s="987"/>
      <c r="B45" s="73"/>
      <c r="C45" s="73"/>
    </row>
    <row r="46" spans="1:3" ht="12.75" customHeight="1" x14ac:dyDescent="0.2">
      <c r="A46" s="987"/>
      <c r="B46" s="73"/>
      <c r="C46" s="73"/>
    </row>
    <row r="47" spans="1:3" ht="12.75" customHeight="1" x14ac:dyDescent="0.2">
      <c r="A47" s="987"/>
      <c r="B47" s="73"/>
      <c r="C47" s="73"/>
    </row>
    <row r="48" spans="1:3" ht="12.75" customHeight="1" x14ac:dyDescent="0.2">
      <c r="A48" s="987"/>
      <c r="B48" s="73"/>
      <c r="C48" s="73"/>
    </row>
    <row r="49" spans="1:3" ht="12.75" customHeight="1" x14ac:dyDescent="0.2">
      <c r="A49" s="987"/>
      <c r="B49" s="73"/>
      <c r="C49" s="73"/>
    </row>
    <row r="50" spans="1:3" ht="12.75" customHeight="1" x14ac:dyDescent="0.2">
      <c r="A50" s="987"/>
      <c r="B50" s="73"/>
      <c r="C50" s="73"/>
    </row>
    <row r="51" spans="1:3" ht="12.75" customHeight="1" x14ac:dyDescent="0.2">
      <c r="A51" s="987"/>
      <c r="B51" s="73"/>
      <c r="C51" s="73"/>
    </row>
    <row r="52" spans="1:3" ht="12.75" customHeight="1" x14ac:dyDescent="0.2">
      <c r="A52" s="987"/>
      <c r="B52" s="73"/>
      <c r="C52" s="73"/>
    </row>
    <row r="53" spans="1:3" ht="12.75" customHeight="1" x14ac:dyDescent="0.2">
      <c r="A53" s="82"/>
      <c r="B53" s="73"/>
      <c r="C53" s="73"/>
    </row>
    <row r="54" spans="1:3" ht="12.75" customHeight="1" x14ac:dyDescent="0.2">
      <c r="A54" s="82"/>
      <c r="B54" s="73"/>
      <c r="C54" s="73"/>
    </row>
    <row r="55" spans="1:3" x14ac:dyDescent="0.2">
      <c r="A55" s="95"/>
      <c r="B55" s="95"/>
      <c r="C55" s="95"/>
    </row>
    <row r="56" spans="1:3" x14ac:dyDescent="0.2">
      <c r="A56" s="95"/>
      <c r="B56" s="95"/>
      <c r="C56" s="95"/>
    </row>
  </sheetData>
  <mergeCells count="1">
    <mergeCell ref="A5:A52"/>
  </mergeCells>
  <phoneticPr fontId="14" type="noConversion"/>
  <pageMargins left="0.23622047244094491" right="0.23622047244094491" top="0.74803149606299213" bottom="0.74803149606299213" header="0.31496062992125984" footer="0.31496062992125984"/>
  <pageSetup paperSize="9" firstPageNumber="38"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
  <sheetViews>
    <sheetView zoomScaleNormal="100" zoomScaleSheetLayoutView="100" workbookViewId="0">
      <selection sqref="A1:H1"/>
    </sheetView>
  </sheetViews>
  <sheetFormatPr defaultRowHeight="12.75" x14ac:dyDescent="0.2"/>
  <cols>
    <col min="1" max="1" width="26.140625" customWidth="1"/>
    <col min="2" max="2" width="12.42578125" customWidth="1"/>
    <col min="3" max="3" width="11.140625" customWidth="1"/>
    <col min="4" max="4" width="47.85546875" customWidth="1"/>
    <col min="5" max="5" width="9.140625" style="213" customWidth="1"/>
    <col min="8" max="8" width="40.85546875" customWidth="1"/>
  </cols>
  <sheetData>
    <row r="1" spans="1:8" ht="15.75" x14ac:dyDescent="0.2">
      <c r="A1" s="638" t="s">
        <v>153</v>
      </c>
      <c r="B1" s="638"/>
      <c r="C1" s="638"/>
      <c r="D1" s="638"/>
      <c r="E1" s="638"/>
      <c r="F1" s="638"/>
      <c r="G1" s="638"/>
      <c r="H1" s="638"/>
    </row>
    <row r="2" spans="1:8" ht="11.25" customHeight="1" x14ac:dyDescent="0.2">
      <c r="A2" s="149"/>
      <c r="B2" s="149"/>
      <c r="C2" s="149"/>
      <c r="D2" s="149"/>
      <c r="E2" s="207"/>
      <c r="F2" s="148"/>
      <c r="G2" s="148"/>
      <c r="H2" s="148"/>
    </row>
    <row r="3" spans="1:8" s="2" customFormat="1" ht="16.5" customHeight="1" x14ac:dyDescent="0.2">
      <c r="A3" s="639" t="s">
        <v>148</v>
      </c>
      <c r="B3" s="639"/>
      <c r="C3" s="639"/>
      <c r="D3" s="639"/>
      <c r="E3" s="208"/>
      <c r="F3" s="128"/>
      <c r="G3" s="128"/>
      <c r="H3" s="128"/>
    </row>
    <row r="4" spans="1:8" s="2" customFormat="1" ht="47.25" customHeight="1" x14ac:dyDescent="0.2">
      <c r="A4" s="640" t="s">
        <v>699</v>
      </c>
      <c r="B4" s="640"/>
      <c r="C4" s="640"/>
      <c r="D4" s="640"/>
      <c r="E4" s="209"/>
      <c r="F4" s="127"/>
      <c r="G4" s="127"/>
      <c r="H4" s="127"/>
    </row>
    <row r="5" spans="1:8" s="2" customFormat="1" ht="33.75" customHeight="1" x14ac:dyDescent="0.2">
      <c r="A5" s="641" t="s">
        <v>426</v>
      </c>
      <c r="B5" s="641"/>
      <c r="C5" s="641"/>
      <c r="D5" s="641"/>
      <c r="E5" s="298"/>
      <c r="F5" s="127"/>
      <c r="G5" s="127"/>
      <c r="H5" s="127"/>
    </row>
    <row r="6" spans="1:8" s="2" customFormat="1" ht="56.25" customHeight="1" x14ac:dyDescent="0.2">
      <c r="A6" s="295" t="s">
        <v>375</v>
      </c>
      <c r="B6" s="642" t="s">
        <v>762</v>
      </c>
      <c r="C6" s="643"/>
      <c r="D6" s="644"/>
      <c r="E6" s="209"/>
      <c r="F6" s="127"/>
      <c r="G6" s="127"/>
      <c r="H6" s="127"/>
    </row>
    <row r="7" spans="1:8" s="2" customFormat="1" ht="13.5" customHeight="1" x14ac:dyDescent="0.2">
      <c r="A7" s="292"/>
      <c r="B7" s="292"/>
      <c r="C7" s="292"/>
      <c r="D7" s="292"/>
      <c r="E7" s="209"/>
      <c r="F7" s="127"/>
      <c r="G7" s="127"/>
      <c r="H7" s="127"/>
    </row>
    <row r="8" spans="1:8" s="2" customFormat="1" ht="24" customHeight="1" x14ac:dyDescent="0.2">
      <c r="A8" s="635" t="s">
        <v>376</v>
      </c>
      <c r="B8" s="635"/>
      <c r="C8" s="635"/>
      <c r="D8" s="636"/>
      <c r="E8" s="209"/>
      <c r="F8" s="127"/>
      <c r="G8" s="127"/>
      <c r="H8" s="127"/>
    </row>
    <row r="9" spans="1:8" s="2" customFormat="1" ht="27.75" customHeight="1" x14ac:dyDescent="0.2">
      <c r="A9" s="292"/>
      <c r="B9" s="296" t="s">
        <v>377</v>
      </c>
      <c r="C9" s="296" t="s">
        <v>378</v>
      </c>
      <c r="E9" s="209"/>
      <c r="F9" s="127"/>
      <c r="G9" s="127"/>
      <c r="H9" s="127"/>
    </row>
    <row r="10" spans="1:8" s="2" customFormat="1" ht="15.75" customHeight="1" x14ac:dyDescent="0.2">
      <c r="A10" s="292"/>
      <c r="B10" s="296" t="s">
        <v>1</v>
      </c>
      <c r="C10" s="296" t="s">
        <v>1</v>
      </c>
      <c r="E10" s="209"/>
      <c r="F10" s="127"/>
      <c r="G10" s="127"/>
      <c r="H10" s="127"/>
    </row>
    <row r="11" spans="1:8" s="2" customFormat="1" ht="26.25" customHeight="1" x14ac:dyDescent="0.2">
      <c r="A11" s="295" t="s">
        <v>379</v>
      </c>
      <c r="B11" s="292"/>
      <c r="C11" s="292"/>
      <c r="D11" s="292"/>
      <c r="E11" s="209"/>
      <c r="F11" s="127"/>
      <c r="G11" s="127"/>
      <c r="H11" s="127"/>
    </row>
    <row r="12" spans="1:8" s="2" customFormat="1" ht="15.75" customHeight="1" x14ac:dyDescent="0.2">
      <c r="A12" s="292" t="s">
        <v>380</v>
      </c>
      <c r="B12" s="292"/>
      <c r="C12" s="292"/>
      <c r="D12" s="292"/>
      <c r="E12" s="209"/>
      <c r="F12" s="127"/>
      <c r="G12" s="127"/>
      <c r="H12" s="127"/>
    </row>
    <row r="13" spans="1:8" s="2" customFormat="1" ht="15.75" customHeight="1" x14ac:dyDescent="0.2">
      <c r="A13" s="292"/>
      <c r="B13" s="292"/>
      <c r="C13" s="292"/>
      <c r="D13" s="292"/>
      <c r="E13" s="209"/>
      <c r="F13" s="127"/>
      <c r="G13" s="127"/>
      <c r="H13" s="127"/>
    </row>
    <row r="14" spans="1:8" s="2" customFormat="1" ht="15.75" customHeight="1" x14ac:dyDescent="0.2">
      <c r="A14" s="292"/>
      <c r="B14" s="292"/>
      <c r="C14" s="292"/>
      <c r="D14" s="292"/>
      <c r="E14" s="209"/>
      <c r="F14" s="127"/>
      <c r="G14" s="127"/>
      <c r="H14" s="127"/>
    </row>
    <row r="15" spans="1:8" s="2" customFormat="1" ht="15.75" customHeight="1" x14ac:dyDescent="0.2">
      <c r="A15" s="292"/>
      <c r="B15" s="292"/>
      <c r="C15" s="292"/>
      <c r="D15" s="292"/>
      <c r="E15" s="209"/>
      <c r="F15" s="127"/>
      <c r="G15" s="127"/>
      <c r="H15" s="127"/>
    </row>
    <row r="16" spans="1:8" s="2" customFormat="1" ht="15.75" customHeight="1" x14ac:dyDescent="0.2">
      <c r="A16" s="292"/>
      <c r="B16" s="292"/>
      <c r="C16" s="292"/>
      <c r="D16" s="292"/>
      <c r="E16" s="209"/>
      <c r="F16" s="127"/>
      <c r="G16" s="127"/>
      <c r="H16" s="127"/>
    </row>
    <row r="17" spans="1:8" s="2" customFormat="1" ht="12" customHeight="1" x14ac:dyDescent="0.2">
      <c r="A17" s="295" t="s">
        <v>381</v>
      </c>
      <c r="B17" s="297"/>
      <c r="C17" s="297"/>
      <c r="D17" s="292"/>
      <c r="E17" s="209"/>
      <c r="F17" s="127"/>
      <c r="G17" s="127"/>
      <c r="H17" s="127"/>
    </row>
    <row r="18" spans="1:8" s="2" customFormat="1" ht="11.25" customHeight="1" x14ac:dyDescent="0.2">
      <c r="A18" s="292"/>
      <c r="B18" s="292"/>
      <c r="C18" s="292"/>
      <c r="D18" s="292"/>
      <c r="E18" s="209"/>
      <c r="F18" s="127"/>
      <c r="G18" s="127"/>
      <c r="H18" s="127"/>
    </row>
    <row r="19" spans="1:8" s="2" customFormat="1" ht="27" customHeight="1" x14ac:dyDescent="0.2">
      <c r="A19" s="635" t="s">
        <v>382</v>
      </c>
      <c r="B19" s="635"/>
      <c r="C19" s="635"/>
      <c r="D19" s="636"/>
      <c r="E19" s="209"/>
      <c r="F19" s="127"/>
      <c r="G19" s="127"/>
      <c r="H19" s="127"/>
    </row>
    <row r="20" spans="1:8" s="2" customFormat="1" ht="11.25" customHeight="1" x14ac:dyDescent="0.2">
      <c r="A20" s="292"/>
      <c r="B20" s="296"/>
      <c r="C20" s="296" t="s">
        <v>378</v>
      </c>
      <c r="D20" s="292"/>
      <c r="E20" s="209"/>
      <c r="F20" s="127"/>
      <c r="G20" s="127"/>
      <c r="H20" s="127"/>
    </row>
    <row r="21" spans="1:8" s="2" customFormat="1" ht="11.25" customHeight="1" x14ac:dyDescent="0.2">
      <c r="A21" s="292"/>
      <c r="B21" s="296"/>
      <c r="C21" s="296" t="s">
        <v>1</v>
      </c>
      <c r="D21" s="292"/>
      <c r="E21" s="209"/>
      <c r="F21" s="127"/>
      <c r="G21" s="127"/>
      <c r="H21" s="127"/>
    </row>
    <row r="22" spans="1:8" s="2" customFormat="1" ht="25.5" customHeight="1" x14ac:dyDescent="0.2">
      <c r="A22" s="637" t="s">
        <v>383</v>
      </c>
      <c r="B22" s="637"/>
      <c r="C22" s="292"/>
      <c r="D22" s="292"/>
      <c r="E22" s="209"/>
      <c r="F22" s="127"/>
      <c r="G22" s="127"/>
      <c r="H22" s="127"/>
    </row>
    <row r="23" spans="1:8" s="2" customFormat="1" ht="11.25" customHeight="1" x14ac:dyDescent="0.2">
      <c r="A23" s="292" t="s">
        <v>380</v>
      </c>
      <c r="B23" s="292"/>
      <c r="C23" s="292"/>
      <c r="D23" s="292"/>
      <c r="E23" s="209"/>
      <c r="F23" s="127"/>
      <c r="G23" s="127"/>
      <c r="H23" s="127"/>
    </row>
    <row r="24" spans="1:8" s="2" customFormat="1" ht="11.25" customHeight="1" x14ac:dyDescent="0.2">
      <c r="A24" s="292"/>
      <c r="B24" s="292"/>
      <c r="C24" s="292"/>
      <c r="D24" s="292"/>
      <c r="E24" s="209"/>
      <c r="F24" s="127"/>
      <c r="G24" s="127"/>
      <c r="H24" s="127"/>
    </row>
    <row r="25" spans="1:8" s="2" customFormat="1" ht="11.25" customHeight="1" x14ac:dyDescent="0.2">
      <c r="A25" s="292"/>
      <c r="B25" s="292"/>
      <c r="C25" s="292"/>
      <c r="D25" s="292"/>
      <c r="E25" s="209"/>
      <c r="F25" s="127"/>
      <c r="G25" s="127"/>
      <c r="H25" s="127"/>
    </row>
    <row r="26" spans="1:8" s="2" customFormat="1" ht="11.25" customHeight="1" x14ac:dyDescent="0.2">
      <c r="A26" s="292"/>
      <c r="B26" s="292"/>
      <c r="C26" s="292"/>
      <c r="D26" s="292"/>
      <c r="E26" s="209"/>
      <c r="F26" s="127"/>
      <c r="G26" s="127"/>
      <c r="H26" s="127"/>
    </row>
    <row r="27" spans="1:8" s="2" customFormat="1" ht="11.25" customHeight="1" x14ac:dyDescent="0.2">
      <c r="A27" s="292"/>
      <c r="B27" s="292"/>
      <c r="C27" s="292"/>
      <c r="D27" s="292"/>
      <c r="E27" s="209"/>
      <c r="F27" s="127"/>
      <c r="G27" s="127"/>
      <c r="H27" s="127"/>
    </row>
    <row r="28" spans="1:8" s="2" customFormat="1" ht="26.25" customHeight="1" x14ac:dyDescent="0.2">
      <c r="A28" s="637" t="s">
        <v>384</v>
      </c>
      <c r="B28" s="637"/>
      <c r="C28" s="297"/>
      <c r="D28" s="292"/>
      <c r="E28" s="209"/>
      <c r="F28" s="127"/>
      <c r="G28" s="127"/>
      <c r="H28" s="127"/>
    </row>
    <row r="29" spans="1:8" s="2" customFormat="1" ht="13.5" customHeight="1" x14ac:dyDescent="0.2">
      <c r="A29" s="292"/>
      <c r="B29" s="292"/>
      <c r="C29" s="292"/>
      <c r="D29" s="292"/>
      <c r="E29" s="209"/>
      <c r="F29" s="127"/>
      <c r="G29" s="127"/>
      <c r="H29" s="127"/>
    </row>
  </sheetData>
  <mergeCells count="9">
    <mergeCell ref="A19:D19"/>
    <mergeCell ref="A22:B22"/>
    <mergeCell ref="A28:B28"/>
    <mergeCell ref="A1:H1"/>
    <mergeCell ref="A3:D3"/>
    <mergeCell ref="A4:D4"/>
    <mergeCell ref="A5:D5"/>
    <mergeCell ref="A8:D8"/>
    <mergeCell ref="B6:D6"/>
  </mergeCells>
  <phoneticPr fontId="14" type="noConversion"/>
  <pageMargins left="0.23622047244094491" right="0.23622047244094491" top="0.74803149606299213" bottom="0.74803149606299213" header="0.31496062992125984" footer="0.31496062992125984"/>
  <pageSetup paperSize="9" firstPageNumber="4"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09"/>
  <sheetViews>
    <sheetView zoomScaleNormal="100" zoomScaleSheetLayoutView="100" workbookViewId="0">
      <selection activeCell="A19" sqref="A19:A20"/>
    </sheetView>
  </sheetViews>
  <sheetFormatPr defaultRowHeight="12.75" x14ac:dyDescent="0.2"/>
  <cols>
    <col min="1" max="1" width="23.140625" style="459" customWidth="1"/>
    <col min="2" max="2" width="12.42578125" style="459" customWidth="1"/>
    <col min="3" max="3" width="11.140625" style="459" customWidth="1"/>
    <col min="4" max="4" width="47.85546875" style="459" customWidth="1"/>
    <col min="5" max="7" width="6.7109375" style="459" customWidth="1"/>
    <col min="8" max="8" width="8.5703125" style="213" customWidth="1"/>
    <col min="9" max="10" width="9.140625" style="459"/>
    <col min="11" max="11" width="40.85546875" style="459" customWidth="1"/>
    <col min="12" max="16384" width="9.140625" style="459"/>
  </cols>
  <sheetData>
    <row r="1" spans="1:11" ht="15.75" x14ac:dyDescent="0.2">
      <c r="A1" s="638" t="s">
        <v>153</v>
      </c>
      <c r="B1" s="638"/>
      <c r="C1" s="638"/>
      <c r="D1" s="638"/>
      <c r="E1" s="638"/>
      <c r="F1" s="638"/>
      <c r="G1" s="638"/>
      <c r="H1" s="325"/>
      <c r="I1" s="325"/>
      <c r="J1" s="325"/>
      <c r="K1" s="325"/>
    </row>
    <row r="2" spans="1:11" ht="11.25" customHeight="1" x14ac:dyDescent="0.2">
      <c r="A2" s="460"/>
      <c r="B2" s="460"/>
      <c r="C2" s="460"/>
      <c r="D2" s="460"/>
      <c r="E2" s="460"/>
      <c r="F2" s="460"/>
      <c r="G2" s="460"/>
      <c r="H2" s="325"/>
      <c r="I2" s="159"/>
      <c r="J2" s="159"/>
      <c r="K2" s="159"/>
    </row>
    <row r="3" spans="1:11" s="2" customFormat="1" ht="16.5" customHeight="1" x14ac:dyDescent="0.2">
      <c r="A3" s="639" t="s">
        <v>148</v>
      </c>
      <c r="B3" s="639"/>
      <c r="C3" s="639"/>
      <c r="D3" s="639"/>
      <c r="E3" s="443"/>
      <c r="F3" s="443"/>
      <c r="G3" s="443"/>
      <c r="H3" s="208"/>
      <c r="I3" s="128"/>
      <c r="J3" s="128"/>
      <c r="K3" s="128"/>
    </row>
    <row r="4" spans="1:11" s="2" customFormat="1" ht="18" customHeight="1" thickBot="1" x14ac:dyDescent="0.25">
      <c r="A4" s="641" t="s">
        <v>435</v>
      </c>
      <c r="B4" s="641"/>
      <c r="C4" s="641"/>
      <c r="D4" s="641"/>
      <c r="E4" s="641"/>
      <c r="F4" s="641"/>
      <c r="G4" s="641"/>
      <c r="H4" s="324"/>
      <c r="I4" s="206"/>
      <c r="J4" s="444"/>
    </row>
    <row r="5" spans="1:11" s="2" customFormat="1" ht="42" customHeight="1" thickBot="1" x14ac:dyDescent="0.25">
      <c r="A5" s="675" t="s">
        <v>698</v>
      </c>
      <c r="B5" s="676"/>
      <c r="C5" s="676"/>
      <c r="D5" s="676"/>
      <c r="E5" s="677"/>
      <c r="F5" s="444"/>
      <c r="G5" s="444"/>
      <c r="H5" s="324"/>
      <c r="I5" s="206"/>
      <c r="J5" s="444"/>
    </row>
    <row r="6" spans="1:11" s="2" customFormat="1" ht="9" customHeight="1" x14ac:dyDescent="0.2">
      <c r="A6" s="444"/>
      <c r="B6" s="444"/>
      <c r="C6" s="444"/>
      <c r="D6" s="444"/>
      <c r="E6" s="444"/>
      <c r="F6" s="444"/>
      <c r="G6" s="444"/>
      <c r="H6" s="324"/>
      <c r="I6" s="206"/>
      <c r="J6" s="444"/>
    </row>
    <row r="7" spans="1:11" s="2" customFormat="1" ht="12.75" customHeight="1" x14ac:dyDescent="0.2">
      <c r="A7" s="450" t="s">
        <v>436</v>
      </c>
      <c r="B7" s="666" t="s">
        <v>106</v>
      </c>
      <c r="C7" s="666"/>
      <c r="D7" s="666"/>
      <c r="E7" s="666"/>
      <c r="F7" s="446"/>
      <c r="G7" s="446"/>
      <c r="H7" s="211"/>
      <c r="I7" s="458"/>
      <c r="J7" s="458"/>
      <c r="K7" s="458"/>
    </row>
    <row r="8" spans="1:11" s="2" customFormat="1" ht="12.75" customHeight="1" x14ac:dyDescent="0.2">
      <c r="A8" s="450"/>
      <c r="B8" s="670" t="s">
        <v>155</v>
      </c>
      <c r="C8" s="670"/>
      <c r="D8" s="670"/>
      <c r="E8" s="670"/>
      <c r="F8" s="447"/>
      <c r="G8" s="447"/>
      <c r="H8" s="212"/>
      <c r="I8" s="126"/>
      <c r="J8" s="126"/>
      <c r="K8" s="126"/>
    </row>
    <row r="9" spans="1:11" s="2" customFormat="1" ht="12.75" customHeight="1" thickBot="1" x14ac:dyDescent="0.25">
      <c r="A9" s="450"/>
      <c r="B9" s="660" t="s">
        <v>211</v>
      </c>
      <c r="C9" s="660"/>
      <c r="D9" s="660"/>
      <c r="E9" s="660"/>
      <c r="F9" s="150" t="s">
        <v>486</v>
      </c>
      <c r="G9" s="317" t="s">
        <v>487</v>
      </c>
      <c r="H9" s="317" t="s">
        <v>527</v>
      </c>
      <c r="I9" s="126"/>
      <c r="J9" s="126"/>
      <c r="K9" s="126"/>
    </row>
    <row r="10" spans="1:11" s="2" customFormat="1" ht="12.75" customHeight="1" thickBot="1" x14ac:dyDescent="0.25">
      <c r="A10" s="450"/>
      <c r="B10" s="670" t="s">
        <v>137</v>
      </c>
      <c r="C10" s="670"/>
      <c r="D10" s="670"/>
      <c r="E10" s="671"/>
      <c r="F10" s="151" t="s">
        <v>117</v>
      </c>
      <c r="G10" s="151"/>
      <c r="H10" s="151"/>
      <c r="I10" s="126"/>
      <c r="J10" s="126"/>
      <c r="K10" s="126"/>
    </row>
    <row r="11" spans="1:11" s="2" customFormat="1" ht="24" customHeight="1" thickBot="1" x14ac:dyDescent="0.25">
      <c r="A11" s="672" t="s">
        <v>405</v>
      </c>
      <c r="B11" s="668" t="s">
        <v>420</v>
      </c>
      <c r="C11" s="668"/>
      <c r="D11" s="668"/>
      <c r="E11" s="668"/>
      <c r="F11" s="326" t="s">
        <v>486</v>
      </c>
      <c r="G11" s="317" t="s">
        <v>487</v>
      </c>
      <c r="H11" s="317" t="s">
        <v>527</v>
      </c>
      <c r="I11" s="458"/>
      <c r="J11" s="458"/>
      <c r="K11" s="458"/>
    </row>
    <row r="12" spans="1:11" s="2" customFormat="1" ht="18" customHeight="1" thickBot="1" x14ac:dyDescent="0.25">
      <c r="A12" s="672"/>
      <c r="B12" s="668"/>
      <c r="C12" s="668"/>
      <c r="D12" s="668"/>
      <c r="E12" s="668"/>
      <c r="F12" s="151" t="s">
        <v>117</v>
      </c>
      <c r="G12" s="151"/>
      <c r="H12" s="151"/>
      <c r="I12" s="458"/>
      <c r="J12" s="458"/>
      <c r="K12" s="458"/>
    </row>
    <row r="13" spans="1:11" s="2" customFormat="1" ht="15" customHeight="1" thickBot="1" x14ac:dyDescent="0.25">
      <c r="A13" s="672" t="s">
        <v>57</v>
      </c>
      <c r="B13" s="668" t="s">
        <v>719</v>
      </c>
      <c r="C13" s="668"/>
      <c r="D13" s="668"/>
      <c r="E13" s="327"/>
      <c r="F13" s="326" t="s">
        <v>486</v>
      </c>
      <c r="G13" s="317" t="s">
        <v>487</v>
      </c>
      <c r="H13" s="317" t="s">
        <v>527</v>
      </c>
      <c r="I13" s="458"/>
      <c r="J13" s="458"/>
      <c r="K13" s="458"/>
    </row>
    <row r="14" spans="1:11" s="2" customFormat="1" ht="28.9" customHeight="1" thickBot="1" x14ac:dyDescent="0.25">
      <c r="A14" s="672"/>
      <c r="B14" s="668"/>
      <c r="C14" s="668"/>
      <c r="D14" s="668"/>
      <c r="E14" s="327"/>
      <c r="F14" s="461" t="s">
        <v>117</v>
      </c>
      <c r="G14" s="461"/>
      <c r="H14" s="461"/>
      <c r="I14" s="458"/>
      <c r="J14" s="458"/>
      <c r="K14" s="458"/>
    </row>
    <row r="15" spans="1:11" s="2" customFormat="1" ht="28.9" customHeight="1" thickBot="1" x14ac:dyDescent="0.25">
      <c r="A15" s="657"/>
      <c r="B15" s="668" t="s">
        <v>439</v>
      </c>
      <c r="C15" s="668"/>
      <c r="D15" s="668"/>
      <c r="E15" s="446"/>
      <c r="F15" s="326" t="s">
        <v>486</v>
      </c>
      <c r="G15" s="317" t="s">
        <v>487</v>
      </c>
      <c r="H15" s="317" t="s">
        <v>527</v>
      </c>
      <c r="I15" s="458"/>
      <c r="J15" s="458"/>
      <c r="K15" s="458"/>
    </row>
    <row r="16" spans="1:11" s="2" customFormat="1" ht="29.25" customHeight="1" thickBot="1" x14ac:dyDescent="0.25">
      <c r="A16" s="657"/>
      <c r="B16" s="668"/>
      <c r="C16" s="668"/>
      <c r="D16" s="668"/>
      <c r="E16" s="446"/>
      <c r="F16" s="461" t="s">
        <v>117</v>
      </c>
      <c r="G16" s="461"/>
      <c r="H16" s="461"/>
      <c r="I16" s="458"/>
      <c r="J16" s="458"/>
      <c r="K16" s="458"/>
    </row>
    <row r="17" spans="1:11" s="2" customFormat="1" ht="16.899999999999999" customHeight="1" thickBot="1" x14ac:dyDescent="0.25">
      <c r="A17" s="657" t="s">
        <v>230</v>
      </c>
      <c r="B17" s="646" t="s">
        <v>406</v>
      </c>
      <c r="C17" s="646"/>
      <c r="D17" s="646"/>
      <c r="E17" s="446"/>
      <c r="F17" s="326" t="s">
        <v>486</v>
      </c>
      <c r="G17" s="317" t="s">
        <v>487</v>
      </c>
      <c r="H17" s="317" t="s">
        <v>527</v>
      </c>
      <c r="I17" s="458"/>
      <c r="J17" s="458"/>
      <c r="K17" s="458"/>
    </row>
    <row r="18" spans="1:11" s="2" customFormat="1" ht="38.450000000000003" customHeight="1" thickBot="1" x14ac:dyDescent="0.25">
      <c r="A18" s="657"/>
      <c r="B18" s="646"/>
      <c r="C18" s="646"/>
      <c r="D18" s="646"/>
      <c r="E18" s="446"/>
      <c r="F18" s="151" t="s">
        <v>117</v>
      </c>
      <c r="G18" s="151"/>
      <c r="H18" s="151"/>
      <c r="I18" s="458"/>
      <c r="J18" s="461"/>
      <c r="K18" s="458"/>
    </row>
    <row r="19" spans="1:11" s="2" customFormat="1" ht="15.6" customHeight="1" thickBot="1" x14ac:dyDescent="0.25">
      <c r="A19" s="645" t="s">
        <v>437</v>
      </c>
      <c r="B19" s="646" t="s">
        <v>438</v>
      </c>
      <c r="C19" s="646"/>
      <c r="D19" s="646"/>
      <c r="E19" s="448"/>
      <c r="F19" s="326" t="s">
        <v>486</v>
      </c>
      <c r="G19" s="317" t="s">
        <v>487</v>
      </c>
      <c r="H19" s="317" t="s">
        <v>527</v>
      </c>
      <c r="I19" s="458"/>
      <c r="J19" s="458"/>
      <c r="K19" s="458"/>
    </row>
    <row r="20" spans="1:11" s="2" customFormat="1" ht="24" customHeight="1" thickBot="1" x14ac:dyDescent="0.25">
      <c r="A20" s="645"/>
      <c r="B20" s="646"/>
      <c r="C20" s="646"/>
      <c r="D20" s="646"/>
      <c r="E20" s="448"/>
      <c r="F20" s="151"/>
      <c r="G20" s="151" t="s">
        <v>117</v>
      </c>
      <c r="H20" s="151"/>
      <c r="I20" s="458"/>
      <c r="J20" s="458"/>
      <c r="K20" s="458"/>
    </row>
    <row r="21" spans="1:11" s="2" customFormat="1" ht="27.6" customHeight="1" thickBot="1" x14ac:dyDescent="0.25">
      <c r="A21" s="674" t="s">
        <v>119</v>
      </c>
      <c r="B21" s="661" t="s">
        <v>451</v>
      </c>
      <c r="C21" s="661"/>
      <c r="D21" s="661"/>
      <c r="E21" s="452"/>
      <c r="F21" s="326" t="s">
        <v>486</v>
      </c>
      <c r="G21" s="317" t="s">
        <v>487</v>
      </c>
      <c r="H21" s="317" t="s">
        <v>527</v>
      </c>
      <c r="I21" s="458"/>
      <c r="J21" s="458"/>
      <c r="K21" s="458"/>
    </row>
    <row r="22" spans="1:11" s="2" customFormat="1" ht="26.45" customHeight="1" thickBot="1" x14ac:dyDescent="0.25">
      <c r="A22" s="674"/>
      <c r="B22" s="661"/>
      <c r="C22" s="661"/>
      <c r="D22" s="661"/>
      <c r="E22" s="452"/>
      <c r="F22" s="151" t="s">
        <v>117</v>
      </c>
      <c r="G22" s="151"/>
      <c r="H22" s="151"/>
      <c r="I22" s="458"/>
      <c r="J22" s="458"/>
      <c r="K22" s="458"/>
    </row>
    <row r="23" spans="1:11" s="2" customFormat="1" ht="13.9" customHeight="1" thickBot="1" x14ac:dyDescent="0.25">
      <c r="A23" s="672" t="s">
        <v>58</v>
      </c>
      <c r="B23" s="646" t="s">
        <v>407</v>
      </c>
      <c r="C23" s="646"/>
      <c r="D23" s="646"/>
      <c r="E23" s="448"/>
      <c r="F23" s="326" t="s">
        <v>486</v>
      </c>
      <c r="G23" s="317" t="s">
        <v>487</v>
      </c>
      <c r="H23" s="317" t="s">
        <v>527</v>
      </c>
      <c r="I23" s="458"/>
      <c r="J23" s="458"/>
      <c r="K23" s="458"/>
    </row>
    <row r="24" spans="1:11" s="2" customFormat="1" ht="33.6" customHeight="1" thickBot="1" x14ac:dyDescent="0.25">
      <c r="A24" s="672"/>
      <c r="B24" s="646"/>
      <c r="C24" s="646"/>
      <c r="D24" s="646"/>
      <c r="E24" s="448"/>
      <c r="F24" s="151" t="s">
        <v>117</v>
      </c>
      <c r="G24" s="151"/>
      <c r="H24" s="151"/>
      <c r="I24" s="458"/>
      <c r="J24" s="458"/>
      <c r="K24" s="458"/>
    </row>
    <row r="25" spans="1:11" s="2" customFormat="1" ht="16.149999999999999" customHeight="1" thickBot="1" x14ac:dyDescent="0.25">
      <c r="A25" s="645" t="s">
        <v>408</v>
      </c>
      <c r="B25" s="673" t="s">
        <v>421</v>
      </c>
      <c r="C25" s="673"/>
      <c r="D25" s="673"/>
      <c r="E25" s="322"/>
      <c r="F25" s="326" t="s">
        <v>486</v>
      </c>
      <c r="G25" s="317" t="s">
        <v>487</v>
      </c>
      <c r="H25" s="317" t="s">
        <v>527</v>
      </c>
      <c r="I25" s="458"/>
      <c r="J25" s="458"/>
      <c r="K25" s="458"/>
    </row>
    <row r="26" spans="1:11" s="2" customFormat="1" ht="30" customHeight="1" thickBot="1" x14ac:dyDescent="0.25">
      <c r="A26" s="645"/>
      <c r="B26" s="673"/>
      <c r="C26" s="673"/>
      <c r="D26" s="673"/>
      <c r="E26" s="322"/>
      <c r="F26" s="151" t="s">
        <v>117</v>
      </c>
      <c r="G26" s="151"/>
      <c r="H26" s="151"/>
      <c r="I26" s="458"/>
      <c r="J26" s="458"/>
      <c r="K26" s="458"/>
    </row>
    <row r="27" spans="1:11" s="2" customFormat="1" ht="22.15" customHeight="1" thickBot="1" x14ac:dyDescent="0.25">
      <c r="A27" s="645"/>
      <c r="B27" s="664" t="s">
        <v>410</v>
      </c>
      <c r="C27" s="664"/>
      <c r="D27" s="664"/>
      <c r="E27" s="455"/>
      <c r="F27" s="326" t="s">
        <v>486</v>
      </c>
      <c r="G27" s="317" t="s">
        <v>487</v>
      </c>
      <c r="H27" s="317" t="s">
        <v>527</v>
      </c>
      <c r="I27" s="662"/>
      <c r="J27" s="662"/>
      <c r="K27" s="662"/>
    </row>
    <row r="28" spans="1:11" s="2" customFormat="1" ht="30.6" customHeight="1" thickBot="1" x14ac:dyDescent="0.25">
      <c r="A28" s="645"/>
      <c r="B28" s="664"/>
      <c r="C28" s="664"/>
      <c r="D28" s="664"/>
      <c r="E28" s="455"/>
      <c r="F28" s="151" t="s">
        <v>117</v>
      </c>
      <c r="G28" s="151"/>
      <c r="H28" s="151"/>
      <c r="I28" s="454"/>
      <c r="J28" s="454"/>
      <c r="K28" s="454"/>
    </row>
    <row r="29" spans="1:11" s="2" customFormat="1" ht="37.9" customHeight="1" thickBot="1" x14ac:dyDescent="0.25">
      <c r="A29" s="645"/>
      <c r="B29" s="664" t="s">
        <v>409</v>
      </c>
      <c r="C29" s="664"/>
      <c r="D29" s="664"/>
      <c r="E29" s="455"/>
      <c r="F29" s="326" t="s">
        <v>486</v>
      </c>
      <c r="G29" s="317" t="s">
        <v>487</v>
      </c>
      <c r="H29" s="317" t="s">
        <v>527</v>
      </c>
      <c r="I29" s="458"/>
      <c r="J29" s="458"/>
      <c r="K29" s="458"/>
    </row>
    <row r="30" spans="1:11" s="2" customFormat="1" ht="43.9" customHeight="1" thickBot="1" x14ac:dyDescent="0.25">
      <c r="A30" s="645"/>
      <c r="B30" s="664"/>
      <c r="C30" s="664"/>
      <c r="D30" s="664"/>
      <c r="E30" s="455"/>
      <c r="F30" s="151" t="s">
        <v>117</v>
      </c>
      <c r="G30" s="151"/>
      <c r="H30" s="151"/>
      <c r="I30" s="458"/>
      <c r="J30" s="458"/>
      <c r="K30" s="458"/>
    </row>
    <row r="31" spans="1:11" s="2" customFormat="1" ht="19.899999999999999" customHeight="1" thickBot="1" x14ac:dyDescent="0.25">
      <c r="A31" s="657"/>
      <c r="B31" s="668" t="s">
        <v>411</v>
      </c>
      <c r="C31" s="668"/>
      <c r="D31" s="668"/>
      <c r="E31" s="327"/>
      <c r="F31" s="326" t="s">
        <v>486</v>
      </c>
      <c r="G31" s="317" t="s">
        <v>487</v>
      </c>
      <c r="H31" s="317" t="s">
        <v>527</v>
      </c>
      <c r="I31" s="458"/>
      <c r="J31" s="458"/>
      <c r="K31" s="458"/>
    </row>
    <row r="32" spans="1:11" s="2" customFormat="1" ht="22.9" customHeight="1" thickBot="1" x14ac:dyDescent="0.25">
      <c r="A32" s="657"/>
      <c r="B32" s="668"/>
      <c r="C32" s="668"/>
      <c r="D32" s="668"/>
      <c r="E32" s="327"/>
      <c r="F32" s="151" t="s">
        <v>117</v>
      </c>
      <c r="G32" s="151"/>
      <c r="H32" s="151"/>
      <c r="I32" s="458"/>
      <c r="J32" s="458"/>
      <c r="K32" s="458"/>
    </row>
    <row r="33" spans="1:11" s="2" customFormat="1" ht="15.6" customHeight="1" thickBot="1" x14ac:dyDescent="0.25">
      <c r="A33" s="657"/>
      <c r="B33" s="678" t="s">
        <v>732</v>
      </c>
      <c r="C33" s="678"/>
      <c r="D33" s="678"/>
      <c r="E33" s="327"/>
      <c r="F33" s="326" t="s">
        <v>486</v>
      </c>
      <c r="G33" s="317" t="s">
        <v>487</v>
      </c>
      <c r="H33" s="317" t="s">
        <v>527</v>
      </c>
      <c r="I33" s="458"/>
      <c r="J33" s="458"/>
      <c r="K33" s="458"/>
    </row>
    <row r="34" spans="1:11" s="2" customFormat="1" ht="32.450000000000003" customHeight="1" thickBot="1" x14ac:dyDescent="0.25">
      <c r="A34" s="657"/>
      <c r="B34" s="678"/>
      <c r="C34" s="678"/>
      <c r="D34" s="678"/>
      <c r="E34" s="327"/>
      <c r="F34" s="151" t="s">
        <v>117</v>
      </c>
      <c r="G34" s="151"/>
      <c r="H34" s="151"/>
      <c r="I34" s="458"/>
      <c r="J34" s="458"/>
      <c r="K34" s="458"/>
    </row>
    <row r="35" spans="1:11" s="2" customFormat="1" ht="15.6" customHeight="1" thickBot="1" x14ac:dyDescent="0.25">
      <c r="A35" s="645" t="s">
        <v>108</v>
      </c>
      <c r="B35" s="665" t="s">
        <v>412</v>
      </c>
      <c r="C35" s="665"/>
      <c r="D35" s="665"/>
      <c r="E35" s="453"/>
      <c r="F35" s="326" t="s">
        <v>486</v>
      </c>
      <c r="G35" s="317" t="s">
        <v>487</v>
      </c>
      <c r="H35" s="317" t="s">
        <v>527</v>
      </c>
      <c r="I35" s="458"/>
      <c r="J35" s="458"/>
      <c r="K35" s="458"/>
    </row>
    <row r="36" spans="1:11" s="2" customFormat="1" ht="24" customHeight="1" thickBot="1" x14ac:dyDescent="0.25">
      <c r="A36" s="645"/>
      <c r="B36" s="665"/>
      <c r="C36" s="665"/>
      <c r="D36" s="665"/>
      <c r="E36" s="453"/>
      <c r="F36" s="151" t="s">
        <v>117</v>
      </c>
      <c r="G36" s="151"/>
      <c r="H36" s="151"/>
      <c r="I36" s="458"/>
      <c r="J36" s="458"/>
      <c r="K36" s="458"/>
    </row>
    <row r="37" spans="1:11" s="2" customFormat="1" ht="15" customHeight="1" thickBot="1" x14ac:dyDescent="0.25">
      <c r="A37" s="657"/>
      <c r="B37" s="663" t="s">
        <v>413</v>
      </c>
      <c r="C37" s="663"/>
      <c r="D37" s="663"/>
      <c r="E37" s="457"/>
      <c r="F37" s="326" t="s">
        <v>486</v>
      </c>
      <c r="G37" s="317" t="s">
        <v>487</v>
      </c>
      <c r="H37" s="317" t="s">
        <v>527</v>
      </c>
      <c r="I37" s="458"/>
      <c r="J37" s="458"/>
      <c r="K37" s="458"/>
    </row>
    <row r="38" spans="1:11" s="2" customFormat="1" ht="24" customHeight="1" thickBot="1" x14ac:dyDescent="0.25">
      <c r="A38" s="657"/>
      <c r="B38" s="663"/>
      <c r="C38" s="663"/>
      <c r="D38" s="663"/>
      <c r="E38" s="457"/>
      <c r="F38" s="151" t="s">
        <v>117</v>
      </c>
      <c r="G38" s="151"/>
      <c r="H38" s="151"/>
      <c r="I38" s="458"/>
      <c r="J38" s="458"/>
      <c r="K38" s="458"/>
    </row>
    <row r="39" spans="1:11" s="2" customFormat="1" ht="15" customHeight="1" thickBot="1" x14ac:dyDescent="0.25">
      <c r="A39" s="645" t="s">
        <v>203</v>
      </c>
      <c r="B39" s="665" t="s">
        <v>499</v>
      </c>
      <c r="C39" s="665"/>
      <c r="D39" s="665"/>
      <c r="E39" s="457"/>
      <c r="F39" s="326" t="s">
        <v>486</v>
      </c>
      <c r="G39" s="317" t="s">
        <v>487</v>
      </c>
      <c r="H39" s="317" t="s">
        <v>527</v>
      </c>
      <c r="I39" s="458"/>
      <c r="J39" s="458"/>
      <c r="K39" s="458"/>
    </row>
    <row r="40" spans="1:11" s="2" customFormat="1" ht="31.9" customHeight="1" thickBot="1" x14ac:dyDescent="0.25">
      <c r="A40" s="667"/>
      <c r="B40" s="665"/>
      <c r="C40" s="665"/>
      <c r="D40" s="665"/>
      <c r="E40" s="457"/>
      <c r="F40" s="151" t="s">
        <v>117</v>
      </c>
      <c r="G40" s="151"/>
      <c r="H40" s="151"/>
      <c r="I40" s="458"/>
      <c r="J40" s="458"/>
      <c r="K40" s="458"/>
    </row>
    <row r="41" spans="1:11" s="2" customFormat="1" ht="15.6" customHeight="1" thickBot="1" x14ac:dyDescent="0.25">
      <c r="A41" s="645" t="s">
        <v>62</v>
      </c>
      <c r="B41" s="646" t="s">
        <v>133</v>
      </c>
      <c r="C41" s="646"/>
      <c r="D41" s="646"/>
      <c r="E41" s="448"/>
      <c r="F41" s="326" t="s">
        <v>486</v>
      </c>
      <c r="G41" s="317" t="s">
        <v>487</v>
      </c>
      <c r="H41" s="317" t="s">
        <v>527</v>
      </c>
      <c r="I41" s="458"/>
      <c r="J41" s="458"/>
      <c r="K41" s="458"/>
    </row>
    <row r="42" spans="1:11" s="2" customFormat="1" ht="27.75" customHeight="1" thickBot="1" x14ac:dyDescent="0.25">
      <c r="A42" s="645"/>
      <c r="B42" s="646"/>
      <c r="C42" s="646"/>
      <c r="D42" s="646"/>
      <c r="E42" s="448"/>
      <c r="F42" s="151" t="s">
        <v>117</v>
      </c>
      <c r="G42" s="151"/>
      <c r="H42" s="151"/>
      <c r="I42" s="458"/>
      <c r="J42" s="458"/>
      <c r="K42" s="458"/>
    </row>
    <row r="43" spans="1:11" s="2" customFormat="1" ht="13.15" customHeight="1" thickBot="1" x14ac:dyDescent="0.25">
      <c r="A43" s="645" t="s">
        <v>415</v>
      </c>
      <c r="B43" s="646" t="s">
        <v>416</v>
      </c>
      <c r="C43" s="646"/>
      <c r="D43" s="646"/>
      <c r="E43" s="448"/>
      <c r="F43" s="326" t="s">
        <v>486</v>
      </c>
      <c r="G43" s="317" t="s">
        <v>487</v>
      </c>
      <c r="H43" s="317" t="s">
        <v>527</v>
      </c>
      <c r="I43" s="211"/>
      <c r="J43" s="458"/>
      <c r="K43" s="458"/>
    </row>
    <row r="44" spans="1:11" s="2" customFormat="1" ht="27.6" customHeight="1" thickBot="1" x14ac:dyDescent="0.25">
      <c r="A44" s="645"/>
      <c r="B44" s="646"/>
      <c r="C44" s="646"/>
      <c r="D44" s="646"/>
      <c r="E44" s="448"/>
      <c r="F44" s="151" t="s">
        <v>117</v>
      </c>
      <c r="G44" s="151"/>
      <c r="H44" s="151"/>
      <c r="I44" s="211"/>
      <c r="J44" s="458"/>
      <c r="K44" s="458"/>
    </row>
    <row r="45" spans="1:11" s="2" customFormat="1" ht="13.9" customHeight="1" thickBot="1" x14ac:dyDescent="0.25">
      <c r="A45" s="645" t="s">
        <v>440</v>
      </c>
      <c r="B45" s="646" t="s">
        <v>441</v>
      </c>
      <c r="C45" s="646"/>
      <c r="D45" s="646"/>
      <c r="E45" s="448"/>
      <c r="F45" s="326" t="s">
        <v>486</v>
      </c>
      <c r="G45" s="317" t="s">
        <v>487</v>
      </c>
      <c r="H45" s="317" t="s">
        <v>527</v>
      </c>
      <c r="I45" s="211"/>
      <c r="J45" s="458"/>
      <c r="K45" s="458"/>
    </row>
    <row r="46" spans="1:11" s="2" customFormat="1" ht="27.6" customHeight="1" thickBot="1" x14ac:dyDescent="0.25">
      <c r="A46" s="645"/>
      <c r="B46" s="646"/>
      <c r="C46" s="646"/>
      <c r="D46" s="646"/>
      <c r="E46" s="448"/>
      <c r="F46" s="151" t="s">
        <v>117</v>
      </c>
      <c r="G46" s="151"/>
      <c r="H46" s="151"/>
      <c r="I46" s="211"/>
      <c r="J46" s="458"/>
      <c r="K46" s="458"/>
    </row>
    <row r="47" spans="1:11" s="2" customFormat="1" ht="13.15" customHeight="1" thickBot="1" x14ac:dyDescent="0.25">
      <c r="A47" s="445"/>
      <c r="B47" s="646" t="s">
        <v>442</v>
      </c>
      <c r="C47" s="646"/>
      <c r="D47" s="646"/>
      <c r="E47" s="448"/>
      <c r="F47" s="326" t="s">
        <v>486</v>
      </c>
      <c r="G47" s="317" t="s">
        <v>487</v>
      </c>
      <c r="H47" s="317" t="s">
        <v>527</v>
      </c>
      <c r="I47" s="211"/>
      <c r="J47" s="458"/>
      <c r="K47" s="458"/>
    </row>
    <row r="48" spans="1:11" s="2" customFormat="1" ht="31.15" customHeight="1" thickBot="1" x14ac:dyDescent="0.25">
      <c r="A48" s="445"/>
      <c r="B48" s="646"/>
      <c r="C48" s="646"/>
      <c r="D48" s="646"/>
      <c r="E48" s="448"/>
      <c r="F48" s="151" t="s">
        <v>117</v>
      </c>
      <c r="G48" s="151"/>
      <c r="H48" s="151"/>
      <c r="I48" s="211"/>
      <c r="J48" s="458"/>
      <c r="K48" s="458"/>
    </row>
    <row r="49" spans="1:11" s="2" customFormat="1" ht="14.45" customHeight="1" thickBot="1" x14ac:dyDescent="0.25">
      <c r="A49" s="645" t="s">
        <v>443</v>
      </c>
      <c r="B49" s="646" t="s">
        <v>720</v>
      </c>
      <c r="C49" s="646"/>
      <c r="D49" s="646"/>
      <c r="E49" s="448"/>
      <c r="F49" s="326" t="s">
        <v>486</v>
      </c>
      <c r="G49" s="317" t="s">
        <v>487</v>
      </c>
      <c r="H49" s="317" t="s">
        <v>527</v>
      </c>
      <c r="I49" s="211"/>
      <c r="J49" s="458"/>
      <c r="K49" s="458"/>
    </row>
    <row r="50" spans="1:11" s="2" customFormat="1" ht="30" customHeight="1" thickBot="1" x14ac:dyDescent="0.25">
      <c r="A50" s="645"/>
      <c r="B50" s="646"/>
      <c r="C50" s="646"/>
      <c r="D50" s="646"/>
      <c r="E50" s="448"/>
      <c r="F50" s="151" t="s">
        <v>117</v>
      </c>
      <c r="G50" s="151"/>
      <c r="H50" s="151"/>
      <c r="I50" s="211"/>
      <c r="J50" s="458"/>
      <c r="K50" s="458"/>
    </row>
    <row r="51" spans="1:11" s="2" customFormat="1" ht="15" customHeight="1" thickBot="1" x14ac:dyDescent="0.25">
      <c r="A51" s="645" t="s">
        <v>63</v>
      </c>
      <c r="B51" s="668" t="s">
        <v>414</v>
      </c>
      <c r="C51" s="668"/>
      <c r="D51" s="668"/>
      <c r="E51" s="448"/>
      <c r="F51" s="326" t="s">
        <v>486</v>
      </c>
      <c r="G51" s="317" t="s">
        <v>487</v>
      </c>
      <c r="H51" s="317" t="s">
        <v>527</v>
      </c>
      <c r="I51" s="458"/>
      <c r="J51" s="458"/>
      <c r="K51" s="458"/>
    </row>
    <row r="52" spans="1:11" s="2" customFormat="1" ht="28.9" customHeight="1" thickBot="1" x14ac:dyDescent="0.25">
      <c r="A52" s="645"/>
      <c r="B52" s="668"/>
      <c r="C52" s="668"/>
      <c r="D52" s="668"/>
      <c r="E52" s="448"/>
      <c r="F52" s="151" t="s">
        <v>117</v>
      </c>
      <c r="G52" s="151"/>
      <c r="H52" s="151"/>
      <c r="I52" s="458"/>
      <c r="J52" s="458"/>
      <c r="K52" s="458"/>
    </row>
    <row r="53" spans="1:11" s="2" customFormat="1" ht="19.5" customHeight="1" x14ac:dyDescent="0.2">
      <c r="A53" s="669" t="s">
        <v>427</v>
      </c>
      <c r="B53" s="669"/>
      <c r="C53" s="669"/>
      <c r="D53" s="669"/>
      <c r="E53" s="456"/>
      <c r="F53" s="456"/>
      <c r="G53" s="456"/>
      <c r="H53" s="210"/>
      <c r="I53" s="444"/>
      <c r="J53" s="444"/>
      <c r="K53" s="444"/>
    </row>
    <row r="54" spans="1:11" s="2" customFormat="1" ht="14.45" customHeight="1" thickBot="1" x14ac:dyDescent="0.25">
      <c r="A54" s="657" t="s">
        <v>59</v>
      </c>
      <c r="B54" s="646" t="s">
        <v>417</v>
      </c>
      <c r="C54" s="646"/>
      <c r="D54" s="646"/>
      <c r="E54" s="446"/>
      <c r="F54" s="326" t="s">
        <v>486</v>
      </c>
      <c r="G54" s="317" t="s">
        <v>487</v>
      </c>
      <c r="H54" s="317" t="s">
        <v>527</v>
      </c>
      <c r="I54" s="458"/>
      <c r="J54" s="458"/>
      <c r="K54" s="458"/>
    </row>
    <row r="55" spans="1:11" s="2" customFormat="1" ht="27" customHeight="1" thickBot="1" x14ac:dyDescent="0.25">
      <c r="A55" s="657"/>
      <c r="B55" s="646"/>
      <c r="C55" s="646"/>
      <c r="D55" s="646"/>
      <c r="E55" s="446"/>
      <c r="F55" s="151" t="s">
        <v>117</v>
      </c>
      <c r="G55" s="151"/>
      <c r="H55" s="151"/>
      <c r="I55" s="458"/>
      <c r="J55" s="458"/>
      <c r="K55" s="458"/>
    </row>
    <row r="56" spans="1:11" s="2" customFormat="1" ht="12.6" customHeight="1" thickBot="1" x14ac:dyDescent="0.25">
      <c r="A56" s="645" t="s">
        <v>418</v>
      </c>
      <c r="B56" s="646" t="s">
        <v>444</v>
      </c>
      <c r="C56" s="646"/>
      <c r="D56" s="646"/>
      <c r="E56" s="446"/>
      <c r="F56" s="326" t="s">
        <v>486</v>
      </c>
      <c r="G56" s="317" t="s">
        <v>487</v>
      </c>
      <c r="H56" s="317" t="s">
        <v>527</v>
      </c>
      <c r="I56" s="458"/>
      <c r="J56" s="458"/>
      <c r="K56" s="458"/>
    </row>
    <row r="57" spans="1:11" s="2" customFormat="1" ht="36.6" customHeight="1" thickBot="1" x14ac:dyDescent="0.25">
      <c r="A57" s="645"/>
      <c r="B57" s="646"/>
      <c r="C57" s="646"/>
      <c r="D57" s="646"/>
      <c r="E57" s="446"/>
      <c r="F57" s="151" t="s">
        <v>117</v>
      </c>
      <c r="G57" s="151"/>
      <c r="H57" s="151"/>
      <c r="I57" s="458"/>
      <c r="J57" s="458"/>
      <c r="K57" s="458"/>
    </row>
    <row r="58" spans="1:11" s="2" customFormat="1" ht="17.45" customHeight="1" thickBot="1" x14ac:dyDescent="0.25">
      <c r="A58" s="450"/>
      <c r="B58" s="646" t="s">
        <v>445</v>
      </c>
      <c r="C58" s="646"/>
      <c r="D58" s="646"/>
      <c r="E58" s="446"/>
      <c r="F58" s="326" t="s">
        <v>486</v>
      </c>
      <c r="G58" s="317" t="s">
        <v>487</v>
      </c>
      <c r="H58" s="317" t="s">
        <v>527</v>
      </c>
      <c r="I58" s="458"/>
      <c r="J58" s="458"/>
      <c r="K58" s="458"/>
    </row>
    <row r="59" spans="1:11" s="2" customFormat="1" ht="37.15" customHeight="1" thickBot="1" x14ac:dyDescent="0.25">
      <c r="A59" s="450"/>
      <c r="B59" s="646"/>
      <c r="C59" s="646"/>
      <c r="D59" s="646"/>
      <c r="E59" s="446"/>
      <c r="F59" s="151" t="s">
        <v>117</v>
      </c>
      <c r="G59" s="151"/>
      <c r="H59" s="151"/>
      <c r="I59" s="458"/>
      <c r="J59" s="458"/>
      <c r="K59" s="458"/>
    </row>
    <row r="60" spans="1:11" s="2" customFormat="1" ht="13.15" customHeight="1" thickBot="1" x14ac:dyDescent="0.25">
      <c r="A60" s="645" t="s">
        <v>64</v>
      </c>
      <c r="B60" s="646" t="s">
        <v>120</v>
      </c>
      <c r="C60" s="646"/>
      <c r="D60" s="646"/>
      <c r="E60" s="446"/>
      <c r="F60" s="326" t="s">
        <v>486</v>
      </c>
      <c r="G60" s="317" t="s">
        <v>487</v>
      </c>
      <c r="H60" s="317" t="s">
        <v>527</v>
      </c>
      <c r="I60" s="458"/>
      <c r="J60" s="458"/>
      <c r="K60" s="458"/>
    </row>
    <row r="61" spans="1:11" s="2" customFormat="1" ht="33.6" customHeight="1" thickBot="1" x14ac:dyDescent="0.25">
      <c r="A61" s="645"/>
      <c r="B61" s="646"/>
      <c r="C61" s="646"/>
      <c r="D61" s="646"/>
      <c r="E61" s="446"/>
      <c r="F61" s="151" t="s">
        <v>117</v>
      </c>
      <c r="G61" s="151"/>
      <c r="H61" s="151"/>
      <c r="I61" s="458"/>
      <c r="J61" s="458"/>
      <c r="K61" s="458"/>
    </row>
    <row r="62" spans="1:11" s="2" customFormat="1" ht="18.600000000000001" customHeight="1" thickBot="1" x14ac:dyDescent="0.25">
      <c r="A62" s="645" t="s">
        <v>107</v>
      </c>
      <c r="B62" s="646" t="s">
        <v>446</v>
      </c>
      <c r="C62" s="646"/>
      <c r="D62" s="646"/>
      <c r="E62" s="446"/>
      <c r="F62" s="326" t="s">
        <v>486</v>
      </c>
      <c r="G62" s="317" t="s">
        <v>487</v>
      </c>
      <c r="H62" s="317" t="s">
        <v>527</v>
      </c>
      <c r="I62" s="458"/>
      <c r="J62" s="458"/>
      <c r="K62" s="458"/>
    </row>
    <row r="63" spans="1:11" s="2" customFormat="1" ht="30.6" customHeight="1" thickBot="1" x14ac:dyDescent="0.25">
      <c r="A63" s="645"/>
      <c r="B63" s="646"/>
      <c r="C63" s="646"/>
      <c r="D63" s="646"/>
      <c r="E63" s="446"/>
      <c r="F63" s="151" t="s">
        <v>117</v>
      </c>
      <c r="G63" s="151"/>
      <c r="H63" s="151"/>
      <c r="I63" s="458"/>
      <c r="J63" s="458"/>
      <c r="K63" s="458"/>
    </row>
    <row r="64" spans="1:11" s="2" customFormat="1" ht="19.149999999999999" customHeight="1" thickBot="1" x14ac:dyDescent="0.25">
      <c r="A64" s="645" t="s">
        <v>447</v>
      </c>
      <c r="B64" s="646" t="s">
        <v>498</v>
      </c>
      <c r="C64" s="646"/>
      <c r="D64" s="646"/>
      <c r="E64" s="448"/>
      <c r="F64" s="326" t="s">
        <v>486</v>
      </c>
      <c r="G64" s="317" t="s">
        <v>487</v>
      </c>
      <c r="H64" s="317" t="s">
        <v>527</v>
      </c>
      <c r="I64" s="458"/>
      <c r="J64" s="458"/>
      <c r="K64" s="458"/>
    </row>
    <row r="65" spans="1:11" s="2" customFormat="1" ht="19.149999999999999" customHeight="1" thickBot="1" x14ac:dyDescent="0.25">
      <c r="A65" s="645"/>
      <c r="B65" s="646"/>
      <c r="C65" s="646"/>
      <c r="D65" s="646"/>
      <c r="E65" s="448"/>
      <c r="F65" s="151" t="s">
        <v>117</v>
      </c>
      <c r="G65" s="151"/>
      <c r="H65" s="151"/>
      <c r="I65" s="458"/>
      <c r="J65" s="458"/>
      <c r="K65" s="458"/>
    </row>
    <row r="66" spans="1:11" s="2" customFormat="1" ht="19.149999999999999" customHeight="1" thickBot="1" x14ac:dyDescent="0.25">
      <c r="A66" s="645" t="s">
        <v>448</v>
      </c>
      <c r="B66" s="646" t="s">
        <v>452</v>
      </c>
      <c r="C66" s="646"/>
      <c r="D66" s="646"/>
      <c r="E66" s="446"/>
      <c r="F66" s="326" t="s">
        <v>486</v>
      </c>
      <c r="G66" s="317" t="s">
        <v>487</v>
      </c>
      <c r="H66" s="317" t="s">
        <v>527</v>
      </c>
      <c r="I66" s="458"/>
      <c r="J66" s="458"/>
      <c r="K66" s="458"/>
    </row>
    <row r="67" spans="1:11" s="2" customFormat="1" ht="19.149999999999999" customHeight="1" thickBot="1" x14ac:dyDescent="0.25">
      <c r="A67" s="645"/>
      <c r="B67" s="646"/>
      <c r="C67" s="646"/>
      <c r="D67" s="646"/>
      <c r="E67" s="446"/>
      <c r="F67" s="151" t="s">
        <v>117</v>
      </c>
      <c r="G67" s="151"/>
      <c r="H67" s="151"/>
      <c r="I67" s="458"/>
      <c r="J67" s="458"/>
      <c r="K67" s="458"/>
    </row>
    <row r="68" spans="1:11" s="2" customFormat="1" ht="13.9" customHeight="1" thickBot="1" x14ac:dyDescent="0.25">
      <c r="A68" s="645" t="s">
        <v>507</v>
      </c>
      <c r="B68" s="646" t="s">
        <v>508</v>
      </c>
      <c r="C68" s="646"/>
      <c r="D68" s="646"/>
      <c r="E68" s="446"/>
      <c r="F68" s="326" t="s">
        <v>486</v>
      </c>
      <c r="G68" s="317" t="s">
        <v>487</v>
      </c>
      <c r="H68" s="317" t="s">
        <v>527</v>
      </c>
      <c r="I68" s="458"/>
      <c r="J68" s="458"/>
      <c r="K68" s="458"/>
    </row>
    <row r="69" spans="1:11" s="2" customFormat="1" ht="30.6" customHeight="1" thickBot="1" x14ac:dyDescent="0.25">
      <c r="A69" s="645"/>
      <c r="B69" s="646"/>
      <c r="C69" s="646"/>
      <c r="D69" s="646"/>
      <c r="E69" s="446"/>
      <c r="F69" s="151" t="s">
        <v>117</v>
      </c>
      <c r="G69" s="151"/>
      <c r="H69" s="151"/>
      <c r="I69" s="458"/>
      <c r="J69" s="458"/>
      <c r="K69" s="458"/>
    </row>
    <row r="70" spans="1:11" s="2" customFormat="1" ht="19.149999999999999" customHeight="1" thickBot="1" x14ac:dyDescent="0.25">
      <c r="A70" s="645" t="s">
        <v>291</v>
      </c>
      <c r="B70" s="646" t="s">
        <v>509</v>
      </c>
      <c r="C70" s="646"/>
      <c r="D70" s="646"/>
      <c r="E70" s="446"/>
      <c r="F70" s="326" t="s">
        <v>486</v>
      </c>
      <c r="G70" s="317" t="s">
        <v>487</v>
      </c>
      <c r="H70" s="317" t="s">
        <v>527</v>
      </c>
      <c r="I70" s="458"/>
      <c r="J70" s="458"/>
      <c r="K70" s="458"/>
    </row>
    <row r="71" spans="1:11" s="2" customFormat="1" ht="19.149999999999999" customHeight="1" thickBot="1" x14ac:dyDescent="0.25">
      <c r="A71" s="645"/>
      <c r="B71" s="646"/>
      <c r="C71" s="646"/>
      <c r="D71" s="646"/>
      <c r="E71" s="446"/>
      <c r="F71" s="151" t="s">
        <v>117</v>
      </c>
      <c r="G71" s="151"/>
      <c r="H71" s="151"/>
      <c r="I71" s="458"/>
      <c r="J71" s="458"/>
      <c r="K71" s="458"/>
    </row>
    <row r="72" spans="1:11" s="2" customFormat="1" ht="19.149999999999999" customHeight="1" thickBot="1" x14ac:dyDescent="0.25">
      <c r="A72" s="645" t="s">
        <v>510</v>
      </c>
      <c r="B72" s="646" t="s">
        <v>721</v>
      </c>
      <c r="C72" s="646"/>
      <c r="D72" s="646"/>
      <c r="E72" s="446"/>
      <c r="F72" s="326" t="s">
        <v>486</v>
      </c>
      <c r="G72" s="317" t="s">
        <v>487</v>
      </c>
      <c r="H72" s="317" t="s">
        <v>527</v>
      </c>
      <c r="I72" s="458"/>
      <c r="J72" s="458"/>
      <c r="K72" s="458"/>
    </row>
    <row r="73" spans="1:11" s="2" customFormat="1" ht="19.149999999999999" customHeight="1" thickBot="1" x14ac:dyDescent="0.25">
      <c r="A73" s="645"/>
      <c r="B73" s="646"/>
      <c r="C73" s="646"/>
      <c r="D73" s="646"/>
      <c r="E73" s="446"/>
      <c r="F73" s="151" t="s">
        <v>117</v>
      </c>
      <c r="G73" s="151"/>
      <c r="H73" s="151"/>
      <c r="I73" s="458"/>
      <c r="J73" s="458"/>
      <c r="K73" s="458"/>
    </row>
    <row r="74" spans="1:11" s="2" customFormat="1" ht="18" customHeight="1" thickBot="1" x14ac:dyDescent="0.25">
      <c r="A74" s="323" t="s">
        <v>428</v>
      </c>
      <c r="B74" s="323"/>
      <c r="C74" s="323"/>
      <c r="D74" s="323"/>
      <c r="E74" s="323"/>
      <c r="F74" s="323"/>
      <c r="G74" s="323"/>
      <c r="H74" s="210"/>
      <c r="I74" s="444"/>
      <c r="J74" s="444"/>
      <c r="K74" s="444"/>
    </row>
    <row r="75" spans="1:11" s="2" customFormat="1" ht="21" customHeight="1" thickBot="1" x14ac:dyDescent="0.25">
      <c r="A75" s="657" t="s">
        <v>65</v>
      </c>
      <c r="B75" s="666" t="s">
        <v>450</v>
      </c>
      <c r="C75" s="666"/>
      <c r="D75" s="679"/>
      <c r="E75" s="480">
        <v>500</v>
      </c>
      <c r="F75" s="326"/>
      <c r="G75" s="317"/>
      <c r="H75" s="317"/>
      <c r="I75" s="458"/>
      <c r="J75" s="458"/>
      <c r="K75" s="458"/>
    </row>
    <row r="76" spans="1:11" s="2" customFormat="1" ht="15" customHeight="1" thickBot="1" x14ac:dyDescent="0.25">
      <c r="A76" s="657"/>
      <c r="B76" s="646" t="s">
        <v>449</v>
      </c>
      <c r="C76" s="646"/>
      <c r="D76" s="646"/>
      <c r="E76" s="451"/>
      <c r="F76" s="326" t="s">
        <v>486</v>
      </c>
      <c r="G76" s="317" t="s">
        <v>487</v>
      </c>
      <c r="H76" s="317" t="s">
        <v>527</v>
      </c>
      <c r="I76" s="458"/>
      <c r="J76" s="458"/>
      <c r="K76" s="458"/>
    </row>
    <row r="77" spans="1:11" s="2" customFormat="1" ht="16.149999999999999" customHeight="1" thickBot="1" x14ac:dyDescent="0.25">
      <c r="A77" s="657"/>
      <c r="B77" s="646"/>
      <c r="C77" s="646"/>
      <c r="D77" s="646"/>
      <c r="E77" s="446"/>
      <c r="F77" s="151" t="s">
        <v>117</v>
      </c>
      <c r="G77" s="151"/>
      <c r="H77" s="151"/>
      <c r="I77" s="458"/>
      <c r="J77" s="458"/>
      <c r="K77" s="458"/>
    </row>
    <row r="78" spans="1:11" s="2" customFormat="1" ht="16.149999999999999" customHeight="1" x14ac:dyDescent="0.2">
      <c r="A78" s="657"/>
      <c r="B78" s="660" t="s">
        <v>722</v>
      </c>
      <c r="C78" s="660"/>
      <c r="D78" s="660"/>
      <c r="E78" s="446"/>
      <c r="F78" s="320"/>
      <c r="G78" s="320"/>
      <c r="H78" s="211"/>
      <c r="I78" s="458"/>
      <c r="J78" s="458"/>
      <c r="K78" s="458"/>
    </row>
    <row r="79" spans="1:11" s="2" customFormat="1" ht="16.149999999999999" customHeight="1" thickBot="1" x14ac:dyDescent="0.25">
      <c r="A79" s="450" t="s">
        <v>500</v>
      </c>
      <c r="B79" s="666" t="s">
        <v>723</v>
      </c>
      <c r="C79" s="666"/>
      <c r="D79" s="666"/>
      <c r="E79" s="446"/>
      <c r="F79" s="326" t="s">
        <v>486</v>
      </c>
      <c r="G79" s="317" t="s">
        <v>487</v>
      </c>
      <c r="H79" s="317" t="s">
        <v>527</v>
      </c>
      <c r="I79" s="458"/>
      <c r="J79" s="458"/>
      <c r="K79" s="458"/>
    </row>
    <row r="80" spans="1:11" s="2" customFormat="1" ht="41.45" customHeight="1" thickBot="1" x14ac:dyDescent="0.25">
      <c r="A80" s="450"/>
      <c r="B80" s="666"/>
      <c r="C80" s="666"/>
      <c r="D80" s="666"/>
      <c r="E80" s="446"/>
      <c r="F80" s="151"/>
      <c r="G80" s="151" t="s">
        <v>117</v>
      </c>
      <c r="H80" s="151"/>
      <c r="I80" s="458"/>
      <c r="J80" s="458"/>
      <c r="K80" s="458"/>
    </row>
    <row r="81" spans="1:256" s="2" customFormat="1" ht="13.15" customHeight="1" thickBot="1" x14ac:dyDescent="0.25">
      <c r="A81" s="450"/>
      <c r="B81" s="667" t="s">
        <v>449</v>
      </c>
      <c r="C81" s="667"/>
      <c r="D81" s="667"/>
      <c r="E81" s="446"/>
      <c r="F81" s="326" t="s">
        <v>486</v>
      </c>
      <c r="G81" s="317" t="s">
        <v>487</v>
      </c>
      <c r="H81" s="317" t="s">
        <v>527</v>
      </c>
      <c r="I81" s="458"/>
      <c r="J81" s="458"/>
      <c r="K81" s="458"/>
    </row>
    <row r="82" spans="1:256" s="2" customFormat="1" ht="19.149999999999999" customHeight="1" thickBot="1" x14ac:dyDescent="0.25">
      <c r="A82" s="450"/>
      <c r="B82" s="667"/>
      <c r="C82" s="667"/>
      <c r="D82" s="667"/>
      <c r="E82" s="446"/>
      <c r="F82" s="151"/>
      <c r="G82" s="151"/>
      <c r="H82" s="151" t="s">
        <v>117</v>
      </c>
      <c r="I82" s="458"/>
      <c r="J82" s="458"/>
      <c r="K82" s="458"/>
    </row>
    <row r="83" spans="1:256" s="2" customFormat="1" ht="19.149999999999999" customHeight="1" thickBot="1" x14ac:dyDescent="0.25">
      <c r="A83" s="450" t="s">
        <v>554</v>
      </c>
      <c r="B83" s="666" t="s">
        <v>724</v>
      </c>
      <c r="C83" s="666"/>
      <c r="D83" s="666"/>
      <c r="E83" s="446"/>
      <c r="F83" s="326" t="s">
        <v>486</v>
      </c>
      <c r="G83" s="317" t="s">
        <v>487</v>
      </c>
      <c r="H83" s="317" t="s">
        <v>527</v>
      </c>
      <c r="I83" s="458"/>
      <c r="J83" s="458"/>
      <c r="K83" s="458"/>
    </row>
    <row r="84" spans="1:256" s="2" customFormat="1" ht="35.450000000000003" customHeight="1" thickBot="1" x14ac:dyDescent="0.25">
      <c r="A84" s="450"/>
      <c r="B84" s="666"/>
      <c r="C84" s="666"/>
      <c r="D84" s="666"/>
      <c r="E84" s="446"/>
      <c r="F84" s="151"/>
      <c r="G84" s="151" t="s">
        <v>117</v>
      </c>
      <c r="H84" s="151"/>
      <c r="I84" s="458"/>
      <c r="J84" s="458"/>
      <c r="K84" s="458"/>
    </row>
    <row r="85" spans="1:256" s="2" customFormat="1" ht="19.149999999999999" customHeight="1" thickBot="1" x14ac:dyDescent="0.25">
      <c r="A85" s="450"/>
      <c r="B85" s="446"/>
      <c r="C85" s="446"/>
      <c r="D85" s="446"/>
      <c r="E85" s="446"/>
      <c r="F85" s="326" t="s">
        <v>486</v>
      </c>
      <c r="G85" s="317" t="s">
        <v>487</v>
      </c>
      <c r="H85" s="317" t="s">
        <v>527</v>
      </c>
      <c r="I85" s="458"/>
      <c r="J85" s="458"/>
      <c r="K85" s="458"/>
    </row>
    <row r="86" spans="1:256" s="2" customFormat="1" ht="23.45" customHeight="1" thickBot="1" x14ac:dyDescent="0.25">
      <c r="A86" s="450"/>
      <c r="B86" s="647" t="s">
        <v>449</v>
      </c>
      <c r="C86" s="647"/>
      <c r="D86" s="647"/>
      <c r="E86" s="446"/>
      <c r="F86" s="151"/>
      <c r="G86" s="151"/>
      <c r="H86" s="151" t="s">
        <v>117</v>
      </c>
      <c r="I86" s="458"/>
      <c r="J86" s="458"/>
      <c r="K86" s="458"/>
    </row>
    <row r="87" spans="1:256" s="2" customFormat="1" ht="25.9" customHeight="1" thickBot="1" x14ac:dyDescent="0.25">
      <c r="A87" s="659" t="s">
        <v>66</v>
      </c>
      <c r="B87" s="660" t="s">
        <v>419</v>
      </c>
      <c r="C87" s="660"/>
      <c r="D87" s="660"/>
      <c r="E87" s="446"/>
      <c r="F87" s="326" t="s">
        <v>486</v>
      </c>
      <c r="G87" s="317" t="s">
        <v>487</v>
      </c>
      <c r="H87" s="317" t="s">
        <v>527</v>
      </c>
      <c r="I87" s="458"/>
      <c r="J87" s="458"/>
      <c r="K87" s="458"/>
    </row>
    <row r="88" spans="1:256" s="2" customFormat="1" ht="25.9" customHeight="1" thickBot="1" x14ac:dyDescent="0.25">
      <c r="A88" s="659"/>
      <c r="B88" s="660"/>
      <c r="C88" s="660"/>
      <c r="D88" s="660"/>
      <c r="E88" s="446"/>
      <c r="F88" s="151" t="s">
        <v>117</v>
      </c>
      <c r="G88" s="151"/>
      <c r="H88" s="151"/>
      <c r="I88" s="458"/>
      <c r="J88" s="458"/>
      <c r="K88" s="458"/>
    </row>
    <row r="89" spans="1:256" s="2" customFormat="1" ht="15" customHeight="1" thickBot="1" x14ac:dyDescent="0.25">
      <c r="A89" s="449"/>
      <c r="B89" s="661" t="s">
        <v>555</v>
      </c>
      <c r="C89" s="661"/>
      <c r="D89" s="661"/>
      <c r="E89" s="446"/>
      <c r="F89" s="326" t="s">
        <v>486</v>
      </c>
      <c r="G89" s="317" t="s">
        <v>487</v>
      </c>
      <c r="H89" s="317" t="s">
        <v>527</v>
      </c>
      <c r="I89" s="458"/>
      <c r="J89" s="458"/>
      <c r="K89" s="458"/>
    </row>
    <row r="90" spans="1:256" s="2" customFormat="1" ht="25.9" customHeight="1" thickBot="1" x14ac:dyDescent="0.25">
      <c r="A90" s="449"/>
      <c r="B90" s="661"/>
      <c r="C90" s="661"/>
      <c r="D90" s="661"/>
      <c r="E90" s="446"/>
      <c r="F90" s="151" t="s">
        <v>117</v>
      </c>
      <c r="G90" s="151"/>
      <c r="H90" s="151"/>
      <c r="I90" s="458"/>
      <c r="J90" s="458"/>
      <c r="K90" s="458"/>
    </row>
    <row r="91" spans="1:256" s="2" customFormat="1" ht="15" customHeight="1" thickBot="1" x14ac:dyDescent="0.25">
      <c r="A91" s="645" t="s">
        <v>60</v>
      </c>
      <c r="B91" s="658" t="s">
        <v>502</v>
      </c>
      <c r="C91" s="658"/>
      <c r="D91" s="658"/>
      <c r="E91" s="658"/>
      <c r="F91" s="326" t="s">
        <v>486</v>
      </c>
      <c r="G91" s="317" t="s">
        <v>487</v>
      </c>
      <c r="H91" s="317" t="s">
        <v>527</v>
      </c>
      <c r="I91" s="458"/>
      <c r="J91" s="458"/>
      <c r="K91" s="458"/>
    </row>
    <row r="92" spans="1:256" s="2" customFormat="1" ht="25.15" customHeight="1" thickBot="1" x14ac:dyDescent="0.25">
      <c r="A92" s="645"/>
      <c r="B92" s="658"/>
      <c r="C92" s="658"/>
      <c r="D92" s="658"/>
      <c r="E92" s="658"/>
      <c r="F92" s="151"/>
      <c r="G92" s="151"/>
      <c r="H92" s="151" t="s">
        <v>117</v>
      </c>
      <c r="I92" s="458"/>
      <c r="J92" s="458"/>
      <c r="K92" s="458"/>
    </row>
    <row r="93" spans="1:256" s="2" customFormat="1" ht="13.9" customHeight="1" thickBot="1" x14ac:dyDescent="0.25">
      <c r="A93" s="450"/>
      <c r="B93" s="658" t="s">
        <v>501</v>
      </c>
      <c r="C93" s="658"/>
      <c r="D93" s="658"/>
      <c r="E93" s="658"/>
      <c r="F93" s="326" t="s">
        <v>486</v>
      </c>
      <c r="G93" s="317" t="s">
        <v>487</v>
      </c>
      <c r="H93" s="317" t="s">
        <v>527</v>
      </c>
      <c r="I93" s="458"/>
      <c r="J93" s="458"/>
      <c r="K93" s="458"/>
    </row>
    <row r="94" spans="1:256" s="2" customFormat="1" ht="21.6" customHeight="1" thickBot="1" x14ac:dyDescent="0.25">
      <c r="A94" s="450"/>
      <c r="B94" s="658"/>
      <c r="C94" s="658"/>
      <c r="D94" s="658"/>
      <c r="E94" s="658"/>
      <c r="F94" s="151" t="s">
        <v>117</v>
      </c>
      <c r="G94" s="151"/>
      <c r="H94" s="151"/>
      <c r="I94" s="458"/>
      <c r="J94" s="458"/>
      <c r="K94" s="458"/>
    </row>
    <row r="95" spans="1:256" s="2" customFormat="1" ht="14.45" customHeight="1" thickBot="1" x14ac:dyDescent="0.25">
      <c r="A95" s="657"/>
      <c r="B95" s="658" t="s">
        <v>503</v>
      </c>
      <c r="C95" s="658"/>
      <c r="D95" s="658"/>
      <c r="E95" s="658"/>
      <c r="F95" s="326" t="s">
        <v>486</v>
      </c>
      <c r="G95" s="317" t="s">
        <v>487</v>
      </c>
      <c r="H95" s="317" t="s">
        <v>527</v>
      </c>
      <c r="I95" s="657"/>
      <c r="J95" s="657"/>
      <c r="K95" s="657"/>
      <c r="L95" s="657"/>
      <c r="M95" s="657"/>
      <c r="N95" s="657"/>
      <c r="O95" s="657"/>
      <c r="P95" s="657"/>
      <c r="Q95" s="657"/>
      <c r="R95" s="657"/>
      <c r="S95" s="657"/>
      <c r="T95" s="657"/>
      <c r="U95" s="657"/>
      <c r="V95" s="657"/>
      <c r="W95" s="657"/>
      <c r="X95" s="657"/>
      <c r="Y95" s="657"/>
      <c r="Z95" s="657"/>
      <c r="AA95" s="657"/>
      <c r="AB95" s="657"/>
      <c r="AC95" s="657"/>
      <c r="AD95" s="657"/>
      <c r="AE95" s="657"/>
      <c r="AF95" s="657"/>
      <c r="AG95" s="657"/>
      <c r="AH95" s="657"/>
      <c r="AI95" s="657"/>
      <c r="AJ95" s="657"/>
      <c r="AK95" s="657"/>
      <c r="AL95" s="657"/>
      <c r="AM95" s="657"/>
      <c r="AN95" s="657"/>
      <c r="AO95" s="657"/>
      <c r="AP95" s="657"/>
      <c r="AQ95" s="657"/>
      <c r="AR95" s="657"/>
      <c r="AS95" s="657"/>
      <c r="AT95" s="657"/>
      <c r="AU95" s="657"/>
      <c r="AV95" s="657"/>
      <c r="AW95" s="657"/>
      <c r="AX95" s="657"/>
      <c r="AY95" s="657"/>
      <c r="AZ95" s="657"/>
      <c r="BA95" s="657"/>
      <c r="BB95" s="657"/>
      <c r="BC95" s="657"/>
      <c r="BD95" s="657"/>
      <c r="BE95" s="657"/>
      <c r="BF95" s="657"/>
      <c r="BG95" s="657"/>
      <c r="BH95" s="657"/>
      <c r="BI95" s="657"/>
      <c r="BJ95" s="657"/>
      <c r="BK95" s="657"/>
      <c r="BL95" s="657"/>
      <c r="BM95" s="657"/>
      <c r="BN95" s="657"/>
      <c r="BO95" s="657"/>
      <c r="BP95" s="657"/>
      <c r="BQ95" s="657"/>
      <c r="BR95" s="657"/>
      <c r="BS95" s="657"/>
      <c r="BT95" s="657"/>
      <c r="BU95" s="657"/>
      <c r="BV95" s="657"/>
      <c r="BW95" s="657"/>
      <c r="BX95" s="657"/>
      <c r="BY95" s="657"/>
      <c r="BZ95" s="657"/>
      <c r="CA95" s="657"/>
      <c r="CB95" s="657"/>
      <c r="CC95" s="657"/>
      <c r="CD95" s="657"/>
      <c r="CE95" s="657"/>
      <c r="CF95" s="657"/>
      <c r="CG95" s="657"/>
      <c r="CH95" s="657"/>
      <c r="CI95" s="657"/>
      <c r="CJ95" s="657"/>
      <c r="CK95" s="657"/>
      <c r="CL95" s="657"/>
      <c r="CM95" s="657"/>
      <c r="CN95" s="657"/>
      <c r="CO95" s="657"/>
      <c r="CP95" s="657"/>
      <c r="CQ95" s="657"/>
      <c r="CR95" s="657"/>
      <c r="CS95" s="657"/>
      <c r="CT95" s="657"/>
      <c r="CU95" s="657"/>
      <c r="CV95" s="657"/>
      <c r="CW95" s="657"/>
      <c r="CX95" s="657"/>
      <c r="CY95" s="657"/>
      <c r="CZ95" s="657"/>
      <c r="DA95" s="657"/>
      <c r="DB95" s="657"/>
      <c r="DC95" s="657"/>
      <c r="DD95" s="657"/>
      <c r="DE95" s="657"/>
      <c r="DF95" s="657"/>
      <c r="DG95" s="657"/>
      <c r="DH95" s="657"/>
      <c r="DI95" s="657"/>
      <c r="DJ95" s="657"/>
      <c r="DK95" s="657"/>
      <c r="DL95" s="657"/>
      <c r="DM95" s="657"/>
      <c r="DN95" s="657"/>
      <c r="DO95" s="657"/>
      <c r="DP95" s="657"/>
      <c r="DQ95" s="657"/>
      <c r="DR95" s="657"/>
      <c r="DS95" s="657"/>
      <c r="DT95" s="657"/>
      <c r="DU95" s="657"/>
      <c r="DV95" s="657"/>
      <c r="DW95" s="657"/>
      <c r="DX95" s="657"/>
      <c r="DY95" s="657"/>
      <c r="DZ95" s="657"/>
      <c r="EA95" s="657"/>
      <c r="EB95" s="657"/>
      <c r="EC95" s="657"/>
      <c r="ED95" s="657"/>
      <c r="EE95" s="657"/>
      <c r="EF95" s="657"/>
      <c r="EG95" s="657"/>
      <c r="EH95" s="657"/>
      <c r="EI95" s="657"/>
      <c r="EJ95" s="657"/>
      <c r="EK95" s="657"/>
      <c r="EL95" s="657"/>
      <c r="EM95" s="657"/>
      <c r="EN95" s="657"/>
      <c r="EO95" s="657"/>
      <c r="EP95" s="657"/>
      <c r="EQ95" s="657"/>
      <c r="ER95" s="657"/>
      <c r="ES95" s="657"/>
      <c r="ET95" s="657"/>
      <c r="EU95" s="657"/>
      <c r="EV95" s="657"/>
      <c r="EW95" s="657"/>
      <c r="EX95" s="657"/>
      <c r="EY95" s="657"/>
      <c r="EZ95" s="657"/>
      <c r="FA95" s="657"/>
      <c r="FB95" s="657"/>
      <c r="FC95" s="657"/>
      <c r="FD95" s="657"/>
      <c r="FE95" s="657"/>
      <c r="FF95" s="657"/>
      <c r="FG95" s="657"/>
      <c r="FH95" s="657"/>
      <c r="FI95" s="657"/>
      <c r="FJ95" s="657"/>
      <c r="FK95" s="657"/>
      <c r="FL95" s="657"/>
      <c r="FM95" s="657"/>
      <c r="FN95" s="657"/>
      <c r="FO95" s="657"/>
      <c r="FP95" s="657"/>
      <c r="FQ95" s="657"/>
      <c r="FR95" s="657"/>
      <c r="FS95" s="657"/>
      <c r="FT95" s="657"/>
      <c r="FU95" s="657"/>
      <c r="FV95" s="657"/>
      <c r="FW95" s="657"/>
      <c r="FX95" s="657"/>
      <c r="FY95" s="657"/>
      <c r="FZ95" s="657"/>
      <c r="GA95" s="657"/>
      <c r="GB95" s="657"/>
      <c r="GC95" s="657"/>
      <c r="GD95" s="657"/>
      <c r="GE95" s="657"/>
      <c r="GF95" s="657"/>
      <c r="GG95" s="657"/>
      <c r="GH95" s="657"/>
      <c r="GI95" s="657"/>
      <c r="GJ95" s="657"/>
      <c r="GK95" s="657"/>
      <c r="GL95" s="657"/>
      <c r="GM95" s="657"/>
      <c r="GN95" s="657"/>
      <c r="GO95" s="657"/>
      <c r="GP95" s="657"/>
      <c r="GQ95" s="657"/>
      <c r="GR95" s="657"/>
      <c r="GS95" s="657"/>
      <c r="GT95" s="657"/>
      <c r="GU95" s="657"/>
      <c r="GV95" s="657"/>
      <c r="GW95" s="657"/>
      <c r="GX95" s="657"/>
      <c r="GY95" s="657"/>
      <c r="GZ95" s="657"/>
      <c r="HA95" s="657"/>
      <c r="HB95" s="657"/>
      <c r="HC95" s="657"/>
      <c r="HD95" s="657"/>
      <c r="HE95" s="657"/>
      <c r="HF95" s="657"/>
      <c r="HG95" s="657"/>
      <c r="HH95" s="657"/>
      <c r="HI95" s="657"/>
      <c r="HJ95" s="657"/>
      <c r="HK95" s="657"/>
      <c r="HL95" s="657"/>
      <c r="HM95" s="657"/>
      <c r="HN95" s="657"/>
      <c r="HO95" s="657"/>
      <c r="HP95" s="657"/>
      <c r="HQ95" s="657"/>
      <c r="HR95" s="657"/>
      <c r="HS95" s="657"/>
      <c r="HT95" s="657"/>
      <c r="HU95" s="657"/>
      <c r="HV95" s="657"/>
      <c r="HW95" s="657"/>
      <c r="HX95" s="657"/>
      <c r="HY95" s="657"/>
      <c r="HZ95" s="657"/>
      <c r="IA95" s="657"/>
      <c r="IB95" s="657"/>
      <c r="IC95" s="657"/>
      <c r="ID95" s="657"/>
      <c r="IE95" s="657"/>
      <c r="IF95" s="657"/>
      <c r="IG95" s="657"/>
      <c r="IH95" s="657"/>
      <c r="II95" s="657"/>
      <c r="IJ95" s="657"/>
      <c r="IK95" s="657"/>
      <c r="IL95" s="657"/>
      <c r="IM95" s="657"/>
      <c r="IN95" s="657"/>
      <c r="IO95" s="657"/>
      <c r="IP95" s="657"/>
      <c r="IQ95" s="657"/>
      <c r="IR95" s="657"/>
      <c r="IS95" s="657"/>
      <c r="IT95" s="657"/>
      <c r="IU95" s="657"/>
      <c r="IV95" s="657"/>
    </row>
    <row r="96" spans="1:256" s="2" customFormat="1" ht="21.6" customHeight="1" thickBot="1" x14ac:dyDescent="0.25">
      <c r="A96" s="657"/>
      <c r="B96" s="658"/>
      <c r="C96" s="658"/>
      <c r="D96" s="658"/>
      <c r="E96" s="658"/>
      <c r="F96" s="151" t="s">
        <v>117</v>
      </c>
      <c r="G96" s="151"/>
      <c r="H96" s="151"/>
      <c r="I96" s="657"/>
      <c r="J96" s="657"/>
      <c r="K96" s="657"/>
      <c r="L96" s="657"/>
      <c r="M96" s="657"/>
      <c r="N96" s="657"/>
      <c r="O96" s="657"/>
      <c r="P96" s="657"/>
      <c r="Q96" s="657"/>
      <c r="R96" s="657"/>
      <c r="S96" s="657"/>
      <c r="T96" s="657"/>
      <c r="U96" s="657"/>
      <c r="V96" s="657"/>
      <c r="W96" s="657"/>
      <c r="X96" s="657"/>
      <c r="Y96" s="657"/>
      <c r="Z96" s="657"/>
      <c r="AA96" s="657"/>
      <c r="AB96" s="657"/>
      <c r="AC96" s="657"/>
      <c r="AD96" s="657"/>
      <c r="AE96" s="657"/>
      <c r="AF96" s="657"/>
      <c r="AG96" s="657"/>
      <c r="AH96" s="657"/>
      <c r="AI96" s="657"/>
      <c r="AJ96" s="657"/>
      <c r="AK96" s="657"/>
      <c r="AL96" s="657"/>
      <c r="AM96" s="657"/>
      <c r="AN96" s="657"/>
      <c r="AO96" s="657"/>
      <c r="AP96" s="657"/>
      <c r="AQ96" s="657"/>
      <c r="AR96" s="657"/>
      <c r="AS96" s="657"/>
      <c r="AT96" s="657"/>
      <c r="AU96" s="657"/>
      <c r="AV96" s="657"/>
      <c r="AW96" s="657"/>
      <c r="AX96" s="657"/>
      <c r="AY96" s="657"/>
      <c r="AZ96" s="657"/>
      <c r="BA96" s="657"/>
      <c r="BB96" s="657"/>
      <c r="BC96" s="657"/>
      <c r="BD96" s="657"/>
      <c r="BE96" s="657"/>
      <c r="BF96" s="657"/>
      <c r="BG96" s="657"/>
      <c r="BH96" s="657"/>
      <c r="BI96" s="657"/>
      <c r="BJ96" s="657"/>
      <c r="BK96" s="657"/>
      <c r="BL96" s="657"/>
      <c r="BM96" s="657"/>
      <c r="BN96" s="657"/>
      <c r="BO96" s="657"/>
      <c r="BP96" s="657"/>
      <c r="BQ96" s="657"/>
      <c r="BR96" s="657"/>
      <c r="BS96" s="657"/>
      <c r="BT96" s="657"/>
      <c r="BU96" s="657"/>
      <c r="BV96" s="657"/>
      <c r="BW96" s="657"/>
      <c r="BX96" s="657"/>
      <c r="BY96" s="657"/>
      <c r="BZ96" s="657"/>
      <c r="CA96" s="657"/>
      <c r="CB96" s="657"/>
      <c r="CC96" s="657"/>
      <c r="CD96" s="657"/>
      <c r="CE96" s="657"/>
      <c r="CF96" s="657"/>
      <c r="CG96" s="657"/>
      <c r="CH96" s="657"/>
      <c r="CI96" s="657"/>
      <c r="CJ96" s="657"/>
      <c r="CK96" s="657"/>
      <c r="CL96" s="657"/>
      <c r="CM96" s="657"/>
      <c r="CN96" s="657"/>
      <c r="CO96" s="657"/>
      <c r="CP96" s="657"/>
      <c r="CQ96" s="657"/>
      <c r="CR96" s="657"/>
      <c r="CS96" s="657"/>
      <c r="CT96" s="657"/>
      <c r="CU96" s="657"/>
      <c r="CV96" s="657"/>
      <c r="CW96" s="657"/>
      <c r="CX96" s="657"/>
      <c r="CY96" s="657"/>
      <c r="CZ96" s="657"/>
      <c r="DA96" s="657"/>
      <c r="DB96" s="657"/>
      <c r="DC96" s="657"/>
      <c r="DD96" s="657"/>
      <c r="DE96" s="657"/>
      <c r="DF96" s="657"/>
      <c r="DG96" s="657"/>
      <c r="DH96" s="657"/>
      <c r="DI96" s="657"/>
      <c r="DJ96" s="657"/>
      <c r="DK96" s="657"/>
      <c r="DL96" s="657"/>
      <c r="DM96" s="657"/>
      <c r="DN96" s="657"/>
      <c r="DO96" s="657"/>
      <c r="DP96" s="657"/>
      <c r="DQ96" s="657"/>
      <c r="DR96" s="657"/>
      <c r="DS96" s="657"/>
      <c r="DT96" s="657"/>
      <c r="DU96" s="657"/>
      <c r="DV96" s="657"/>
      <c r="DW96" s="657"/>
      <c r="DX96" s="657"/>
      <c r="DY96" s="657"/>
      <c r="DZ96" s="657"/>
      <c r="EA96" s="657"/>
      <c r="EB96" s="657"/>
      <c r="EC96" s="657"/>
      <c r="ED96" s="657"/>
      <c r="EE96" s="657"/>
      <c r="EF96" s="657"/>
      <c r="EG96" s="657"/>
      <c r="EH96" s="657"/>
      <c r="EI96" s="657"/>
      <c r="EJ96" s="657"/>
      <c r="EK96" s="657"/>
      <c r="EL96" s="657"/>
      <c r="EM96" s="657"/>
      <c r="EN96" s="657"/>
      <c r="EO96" s="657"/>
      <c r="EP96" s="657"/>
      <c r="EQ96" s="657"/>
      <c r="ER96" s="657"/>
      <c r="ES96" s="657"/>
      <c r="ET96" s="657"/>
      <c r="EU96" s="657"/>
      <c r="EV96" s="657"/>
      <c r="EW96" s="657"/>
      <c r="EX96" s="657"/>
      <c r="EY96" s="657"/>
      <c r="EZ96" s="657"/>
      <c r="FA96" s="657"/>
      <c r="FB96" s="657"/>
      <c r="FC96" s="657"/>
      <c r="FD96" s="657"/>
      <c r="FE96" s="657"/>
      <c r="FF96" s="657"/>
      <c r="FG96" s="657"/>
      <c r="FH96" s="657"/>
      <c r="FI96" s="657"/>
      <c r="FJ96" s="657"/>
      <c r="FK96" s="657"/>
      <c r="FL96" s="657"/>
      <c r="FM96" s="657"/>
      <c r="FN96" s="657"/>
      <c r="FO96" s="657"/>
      <c r="FP96" s="657"/>
      <c r="FQ96" s="657"/>
      <c r="FR96" s="657"/>
      <c r="FS96" s="657"/>
      <c r="FT96" s="657"/>
      <c r="FU96" s="657"/>
      <c r="FV96" s="657"/>
      <c r="FW96" s="657"/>
      <c r="FX96" s="657"/>
      <c r="FY96" s="657"/>
      <c r="FZ96" s="657"/>
      <c r="GA96" s="657"/>
      <c r="GB96" s="657"/>
      <c r="GC96" s="657"/>
      <c r="GD96" s="657"/>
      <c r="GE96" s="657"/>
      <c r="GF96" s="657"/>
      <c r="GG96" s="657"/>
      <c r="GH96" s="657"/>
      <c r="GI96" s="657"/>
      <c r="GJ96" s="657"/>
      <c r="GK96" s="657"/>
      <c r="GL96" s="657"/>
      <c r="GM96" s="657"/>
      <c r="GN96" s="657"/>
      <c r="GO96" s="657"/>
      <c r="GP96" s="657"/>
      <c r="GQ96" s="657"/>
      <c r="GR96" s="657"/>
      <c r="GS96" s="657"/>
      <c r="GT96" s="657"/>
      <c r="GU96" s="657"/>
      <c r="GV96" s="657"/>
      <c r="GW96" s="657"/>
      <c r="GX96" s="657"/>
      <c r="GY96" s="657"/>
      <c r="GZ96" s="657"/>
      <c r="HA96" s="657"/>
      <c r="HB96" s="657"/>
      <c r="HC96" s="657"/>
      <c r="HD96" s="657"/>
      <c r="HE96" s="657"/>
      <c r="HF96" s="657"/>
      <c r="HG96" s="657"/>
      <c r="HH96" s="657"/>
      <c r="HI96" s="657"/>
      <c r="HJ96" s="657"/>
      <c r="HK96" s="657"/>
      <c r="HL96" s="657"/>
      <c r="HM96" s="657"/>
      <c r="HN96" s="657"/>
      <c r="HO96" s="657"/>
      <c r="HP96" s="657"/>
      <c r="HQ96" s="657"/>
      <c r="HR96" s="657"/>
      <c r="HS96" s="657"/>
      <c r="HT96" s="657"/>
      <c r="HU96" s="657"/>
      <c r="HV96" s="657"/>
      <c r="HW96" s="657"/>
      <c r="HX96" s="657"/>
      <c r="HY96" s="657"/>
      <c r="HZ96" s="657"/>
      <c r="IA96" s="657"/>
      <c r="IB96" s="657"/>
      <c r="IC96" s="657"/>
      <c r="ID96" s="657"/>
      <c r="IE96" s="657"/>
      <c r="IF96" s="657"/>
      <c r="IG96" s="657"/>
      <c r="IH96" s="657"/>
      <c r="II96" s="657"/>
      <c r="IJ96" s="657"/>
      <c r="IK96" s="657"/>
      <c r="IL96" s="657"/>
      <c r="IM96" s="657"/>
      <c r="IN96" s="657"/>
      <c r="IO96" s="657"/>
      <c r="IP96" s="657"/>
      <c r="IQ96" s="657"/>
      <c r="IR96" s="657"/>
      <c r="IS96" s="657"/>
      <c r="IT96" s="657"/>
      <c r="IU96" s="657"/>
      <c r="IV96" s="657"/>
    </row>
    <row r="97" spans="1:256" s="2" customFormat="1" ht="16.899999999999999" customHeight="1" thickBot="1" x14ac:dyDescent="0.25">
      <c r="A97" s="645" t="s">
        <v>504</v>
      </c>
      <c r="B97" s="646" t="s">
        <v>505</v>
      </c>
      <c r="C97" s="646"/>
      <c r="D97" s="646"/>
      <c r="E97" s="646"/>
      <c r="F97" s="326" t="s">
        <v>486</v>
      </c>
      <c r="G97" s="317" t="s">
        <v>487</v>
      </c>
      <c r="H97" s="317" t="s">
        <v>527</v>
      </c>
      <c r="I97" s="458"/>
      <c r="J97" s="458"/>
      <c r="K97" s="458"/>
    </row>
    <row r="98" spans="1:256" s="2" customFormat="1" ht="33" customHeight="1" thickBot="1" x14ac:dyDescent="0.25">
      <c r="A98" s="645"/>
      <c r="B98" s="646"/>
      <c r="C98" s="646"/>
      <c r="D98" s="646"/>
      <c r="E98" s="646"/>
      <c r="F98" s="151" t="s">
        <v>117</v>
      </c>
      <c r="G98" s="151"/>
      <c r="H98" s="151"/>
      <c r="I98" s="442"/>
      <c r="J98" s="442"/>
      <c r="K98" s="442"/>
    </row>
    <row r="99" spans="1:256" ht="21" customHeight="1" thickBot="1" x14ac:dyDescent="0.25">
      <c r="A99" s="645" t="s">
        <v>506</v>
      </c>
      <c r="B99" s="646" t="s">
        <v>556</v>
      </c>
      <c r="C99" s="646"/>
      <c r="D99" s="646"/>
      <c r="E99" s="646"/>
      <c r="F99" s="326" t="s">
        <v>486</v>
      </c>
      <c r="G99" s="317" t="s">
        <v>487</v>
      </c>
      <c r="H99" s="317" t="s">
        <v>527</v>
      </c>
    </row>
    <row r="100" spans="1:256" ht="34.15" customHeight="1" thickBot="1" x14ac:dyDescent="0.25">
      <c r="A100" s="645"/>
      <c r="B100" s="646"/>
      <c r="C100" s="646"/>
      <c r="D100" s="646"/>
      <c r="E100" s="646"/>
      <c r="F100" s="151"/>
      <c r="G100" s="151"/>
      <c r="H100" s="151" t="s">
        <v>117</v>
      </c>
    </row>
    <row r="101" spans="1:256" ht="27" customHeight="1" thickBot="1" x14ac:dyDescent="0.25">
      <c r="A101" s="450"/>
      <c r="B101" s="446"/>
      <c r="C101" s="458"/>
      <c r="D101" s="458"/>
      <c r="E101" s="458"/>
      <c r="F101" s="326" t="s">
        <v>486</v>
      </c>
      <c r="G101" s="317" t="s">
        <v>487</v>
      </c>
      <c r="H101" s="317" t="s">
        <v>527</v>
      </c>
    </row>
    <row r="102" spans="1:256" s="2" customFormat="1" ht="27" customHeight="1" thickBot="1" x14ac:dyDescent="0.25">
      <c r="A102" s="450"/>
      <c r="B102" s="647" t="s">
        <v>557</v>
      </c>
      <c r="C102" s="647"/>
      <c r="D102" s="647"/>
      <c r="E102" s="446"/>
      <c r="F102" s="151"/>
      <c r="G102" s="151"/>
      <c r="H102" s="151" t="s">
        <v>117</v>
      </c>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0"/>
      <c r="AY102" s="450"/>
      <c r="AZ102" s="450"/>
      <c r="BA102" s="450"/>
      <c r="BB102" s="450"/>
      <c r="BC102" s="450"/>
      <c r="BD102" s="450"/>
      <c r="BE102" s="450"/>
      <c r="BF102" s="450"/>
      <c r="BG102" s="450"/>
      <c r="BH102" s="450"/>
      <c r="BI102" s="450"/>
      <c r="BJ102" s="450"/>
      <c r="BK102" s="450"/>
      <c r="BL102" s="450"/>
      <c r="BM102" s="450"/>
      <c r="BN102" s="450"/>
      <c r="BO102" s="450"/>
      <c r="BP102" s="450"/>
      <c r="BQ102" s="450"/>
      <c r="BR102" s="450"/>
      <c r="BS102" s="450"/>
      <c r="BT102" s="450"/>
      <c r="BU102" s="450"/>
      <c r="BV102" s="450"/>
      <c r="BW102" s="450"/>
      <c r="BX102" s="450"/>
      <c r="BY102" s="450"/>
      <c r="BZ102" s="450"/>
      <c r="CA102" s="450"/>
      <c r="CB102" s="450"/>
      <c r="CC102" s="450"/>
      <c r="CD102" s="450"/>
      <c r="CE102" s="450"/>
      <c r="CF102" s="450"/>
      <c r="CG102" s="450"/>
      <c r="CH102" s="450"/>
      <c r="CI102" s="450"/>
      <c r="CJ102" s="450"/>
      <c r="CK102" s="450"/>
      <c r="CL102" s="450"/>
      <c r="CM102" s="450"/>
      <c r="CN102" s="450"/>
      <c r="CO102" s="450"/>
      <c r="CP102" s="450"/>
      <c r="CQ102" s="450"/>
      <c r="CR102" s="450"/>
      <c r="CS102" s="450"/>
      <c r="CT102" s="450"/>
      <c r="CU102" s="450"/>
      <c r="CV102" s="450"/>
      <c r="CW102" s="450"/>
      <c r="CX102" s="450"/>
      <c r="CY102" s="450"/>
      <c r="CZ102" s="450"/>
      <c r="DA102" s="450"/>
      <c r="DB102" s="450"/>
      <c r="DC102" s="450"/>
      <c r="DD102" s="450"/>
      <c r="DE102" s="450"/>
      <c r="DF102" s="450"/>
      <c r="DG102" s="450"/>
      <c r="DH102" s="450"/>
      <c r="DI102" s="450"/>
      <c r="DJ102" s="450"/>
      <c r="DK102" s="450"/>
      <c r="DL102" s="450"/>
      <c r="DM102" s="450"/>
      <c r="DN102" s="450"/>
      <c r="DO102" s="450"/>
      <c r="DP102" s="450"/>
      <c r="DQ102" s="450"/>
      <c r="DR102" s="450"/>
      <c r="DS102" s="450"/>
      <c r="DT102" s="450"/>
      <c r="DU102" s="450"/>
      <c r="DV102" s="450"/>
      <c r="DW102" s="450"/>
      <c r="DX102" s="450"/>
      <c r="DY102" s="450"/>
      <c r="DZ102" s="450"/>
      <c r="EA102" s="450"/>
      <c r="EB102" s="450"/>
      <c r="EC102" s="450"/>
      <c r="ED102" s="450"/>
      <c r="EE102" s="450"/>
      <c r="EF102" s="450"/>
      <c r="EG102" s="450"/>
      <c r="EH102" s="450"/>
      <c r="EI102" s="450"/>
      <c r="EJ102" s="450"/>
      <c r="EK102" s="450"/>
      <c r="EL102" s="450"/>
      <c r="EM102" s="450"/>
      <c r="EN102" s="450"/>
      <c r="EO102" s="450"/>
      <c r="EP102" s="450"/>
      <c r="EQ102" s="450"/>
      <c r="ER102" s="450"/>
      <c r="ES102" s="450"/>
      <c r="ET102" s="450"/>
      <c r="EU102" s="450"/>
      <c r="EV102" s="450"/>
      <c r="EW102" s="450"/>
      <c r="EX102" s="450"/>
      <c r="EY102" s="450"/>
      <c r="EZ102" s="450"/>
      <c r="FA102" s="450"/>
      <c r="FB102" s="450"/>
      <c r="FC102" s="450"/>
      <c r="FD102" s="450"/>
      <c r="FE102" s="450"/>
      <c r="FF102" s="450"/>
      <c r="FG102" s="450"/>
      <c r="FH102" s="450"/>
      <c r="FI102" s="450"/>
      <c r="FJ102" s="450"/>
      <c r="FK102" s="450"/>
      <c r="FL102" s="450"/>
      <c r="FM102" s="450"/>
      <c r="FN102" s="450"/>
      <c r="FO102" s="450"/>
      <c r="FP102" s="450"/>
      <c r="FQ102" s="450"/>
      <c r="FR102" s="450"/>
      <c r="FS102" s="450"/>
      <c r="FT102" s="450"/>
      <c r="FU102" s="450"/>
      <c r="FV102" s="450"/>
      <c r="FW102" s="450"/>
      <c r="FX102" s="450"/>
      <c r="FY102" s="450"/>
      <c r="FZ102" s="450"/>
      <c r="GA102" s="450"/>
      <c r="GB102" s="450"/>
      <c r="GC102" s="450"/>
      <c r="GD102" s="450"/>
      <c r="GE102" s="450"/>
      <c r="GF102" s="450"/>
      <c r="GG102" s="450"/>
      <c r="GH102" s="450"/>
      <c r="GI102" s="450"/>
      <c r="GJ102" s="450"/>
      <c r="GK102" s="450"/>
      <c r="GL102" s="450"/>
      <c r="GM102" s="450"/>
      <c r="GN102" s="450"/>
      <c r="GO102" s="450"/>
      <c r="GP102" s="450"/>
      <c r="GQ102" s="450"/>
      <c r="GR102" s="450"/>
      <c r="GS102" s="450"/>
      <c r="GT102" s="450"/>
      <c r="GU102" s="450"/>
      <c r="GV102" s="450"/>
      <c r="GW102" s="450"/>
      <c r="GX102" s="450"/>
      <c r="GY102" s="450"/>
      <c r="GZ102" s="450"/>
      <c r="HA102" s="450"/>
      <c r="HB102" s="450"/>
      <c r="HC102" s="450"/>
      <c r="HD102" s="450"/>
      <c r="HE102" s="450"/>
      <c r="HF102" s="450"/>
      <c r="HG102" s="450"/>
      <c r="HH102" s="450"/>
      <c r="HI102" s="450"/>
      <c r="HJ102" s="450"/>
      <c r="HK102" s="450"/>
      <c r="HL102" s="450"/>
      <c r="HM102" s="450"/>
      <c r="HN102" s="450"/>
      <c r="HO102" s="450"/>
      <c r="HP102" s="450"/>
      <c r="HQ102" s="450"/>
      <c r="HR102" s="450"/>
      <c r="HS102" s="450"/>
      <c r="HT102" s="450"/>
      <c r="HU102" s="450"/>
      <c r="HV102" s="450"/>
      <c r="HW102" s="450"/>
      <c r="HX102" s="450"/>
      <c r="HY102" s="450"/>
      <c r="HZ102" s="450"/>
      <c r="IA102" s="450"/>
      <c r="IB102" s="450"/>
      <c r="IC102" s="450"/>
      <c r="ID102" s="450"/>
      <c r="IE102" s="450"/>
      <c r="IF102" s="450"/>
      <c r="IG102" s="450"/>
      <c r="IH102" s="450"/>
      <c r="II102" s="450"/>
      <c r="IJ102" s="450"/>
      <c r="IK102" s="450"/>
      <c r="IL102" s="450"/>
      <c r="IM102" s="450"/>
      <c r="IN102" s="450"/>
      <c r="IO102" s="450"/>
      <c r="IP102" s="450"/>
      <c r="IQ102" s="450"/>
      <c r="IR102" s="450"/>
      <c r="IS102" s="450"/>
      <c r="IT102" s="450"/>
      <c r="IU102" s="450"/>
      <c r="IV102" s="450"/>
    </row>
    <row r="103" spans="1:256" ht="15" thickBot="1" x14ac:dyDescent="0.25">
      <c r="A103" s="450"/>
      <c r="B103" s="451"/>
      <c r="C103" s="451"/>
      <c r="D103" s="451"/>
      <c r="E103" s="451"/>
      <c r="F103" s="320"/>
      <c r="G103" s="320"/>
    </row>
    <row r="104" spans="1:256" ht="111" customHeight="1" x14ac:dyDescent="0.2">
      <c r="A104" s="435" t="s">
        <v>61</v>
      </c>
      <c r="B104" s="648"/>
      <c r="C104" s="649"/>
      <c r="D104" s="649"/>
      <c r="E104" s="649"/>
      <c r="F104" s="649"/>
      <c r="G104" s="649"/>
      <c r="H104" s="650"/>
    </row>
    <row r="105" spans="1:256" ht="48" customHeight="1" x14ac:dyDescent="0.2">
      <c r="A105" s="435"/>
      <c r="B105" s="651"/>
      <c r="C105" s="652"/>
      <c r="D105" s="652"/>
      <c r="E105" s="652"/>
      <c r="F105" s="652"/>
      <c r="G105" s="652"/>
      <c r="H105" s="653"/>
    </row>
    <row r="106" spans="1:256" ht="255" customHeight="1" x14ac:dyDescent="0.2">
      <c r="A106" s="435"/>
      <c r="B106" s="651"/>
      <c r="C106" s="652"/>
      <c r="D106" s="652"/>
      <c r="E106" s="652"/>
      <c r="F106" s="652"/>
      <c r="G106" s="652"/>
      <c r="H106" s="653"/>
    </row>
    <row r="107" spans="1:256" ht="48" customHeight="1" x14ac:dyDescent="0.2">
      <c r="A107" s="435"/>
      <c r="B107" s="651"/>
      <c r="C107" s="652"/>
      <c r="D107" s="652"/>
      <c r="E107" s="652"/>
      <c r="F107" s="652"/>
      <c r="G107" s="652"/>
      <c r="H107" s="653"/>
    </row>
    <row r="108" spans="1:256" ht="48" customHeight="1" thickBot="1" x14ac:dyDescent="0.25">
      <c r="A108" s="435"/>
      <c r="B108" s="654"/>
      <c r="C108" s="655"/>
      <c r="D108" s="655"/>
      <c r="E108" s="655"/>
      <c r="F108" s="655"/>
      <c r="G108" s="655"/>
      <c r="H108" s="656"/>
    </row>
    <row r="109" spans="1:256" x14ac:dyDescent="0.2">
      <c r="A109" s="160"/>
      <c r="B109" s="160"/>
      <c r="C109" s="160"/>
      <c r="D109" s="160"/>
      <c r="E109" s="160"/>
      <c r="F109" s="160"/>
      <c r="G109" s="160"/>
    </row>
  </sheetData>
  <mergeCells count="340">
    <mergeCell ref="A5:E5"/>
    <mergeCell ref="A49:A50"/>
    <mergeCell ref="B49:D50"/>
    <mergeCell ref="B76:D77"/>
    <mergeCell ref="B33:D34"/>
    <mergeCell ref="A39:A40"/>
    <mergeCell ref="B39:D40"/>
    <mergeCell ref="A41:A42"/>
    <mergeCell ref="B75:D75"/>
    <mergeCell ref="A31:A32"/>
    <mergeCell ref="A29:A30"/>
    <mergeCell ref="A27:A28"/>
    <mergeCell ref="B29:D30"/>
    <mergeCell ref="B31:D32"/>
    <mergeCell ref="B41:D42"/>
    <mergeCell ref="A64:A65"/>
    <mergeCell ref="B64:D65"/>
    <mergeCell ref="A66:A67"/>
    <mergeCell ref="B66:D67"/>
    <mergeCell ref="A68:A69"/>
    <mergeCell ref="B68:D69"/>
    <mergeCell ref="A70:A71"/>
    <mergeCell ref="B70:D71"/>
    <mergeCell ref="A72:A73"/>
    <mergeCell ref="A1:G1"/>
    <mergeCell ref="A3:D3"/>
    <mergeCell ref="A33:A34"/>
    <mergeCell ref="A4:G4"/>
    <mergeCell ref="B7:E7"/>
    <mergeCell ref="B8:E8"/>
    <mergeCell ref="B9:E9"/>
    <mergeCell ref="B10:E10"/>
    <mergeCell ref="A25:A26"/>
    <mergeCell ref="A23:A24"/>
    <mergeCell ref="A11:A12"/>
    <mergeCell ref="B11:E12"/>
    <mergeCell ref="A13:A14"/>
    <mergeCell ref="B13:D14"/>
    <mergeCell ref="A15:A16"/>
    <mergeCell ref="B23:D24"/>
    <mergeCell ref="B25:D26"/>
    <mergeCell ref="B15:D16"/>
    <mergeCell ref="A17:A18"/>
    <mergeCell ref="B17:D18"/>
    <mergeCell ref="A19:A20"/>
    <mergeCell ref="B19:D20"/>
    <mergeCell ref="A21:A22"/>
    <mergeCell ref="B21:D22"/>
    <mergeCell ref="I27:K27"/>
    <mergeCell ref="A37:A38"/>
    <mergeCell ref="B37:D38"/>
    <mergeCell ref="B27:D28"/>
    <mergeCell ref="A35:A36"/>
    <mergeCell ref="B35:D36"/>
    <mergeCell ref="B79:D80"/>
    <mergeCell ref="B81:D82"/>
    <mergeCell ref="B83:D84"/>
    <mergeCell ref="B51:D52"/>
    <mergeCell ref="A43:A44"/>
    <mergeCell ref="B43:D44"/>
    <mergeCell ref="A45:A46"/>
    <mergeCell ref="B45:D46"/>
    <mergeCell ref="B47:D48"/>
    <mergeCell ref="A53:D53"/>
    <mergeCell ref="A54:A55"/>
    <mergeCell ref="B54:D55"/>
    <mergeCell ref="A51:A52"/>
    <mergeCell ref="B72:D73"/>
    <mergeCell ref="A75:A78"/>
    <mergeCell ref="B78:D78"/>
    <mergeCell ref="A56:A57"/>
    <mergeCell ref="B56:D57"/>
    <mergeCell ref="B58:D59"/>
    <mergeCell ref="B86:D86"/>
    <mergeCell ref="A87:A88"/>
    <mergeCell ref="B87:D88"/>
    <mergeCell ref="B89:D90"/>
    <mergeCell ref="A60:A61"/>
    <mergeCell ref="B60:D61"/>
    <mergeCell ref="A62:A63"/>
    <mergeCell ref="B62:D63"/>
    <mergeCell ref="A91:A92"/>
    <mergeCell ref="B91:E92"/>
    <mergeCell ref="B93:E94"/>
    <mergeCell ref="A95:A96"/>
    <mergeCell ref="B95:E96"/>
    <mergeCell ref="I95:I96"/>
    <mergeCell ref="J95:J96"/>
    <mergeCell ref="K95:K96"/>
    <mergeCell ref="L95:L96"/>
    <mergeCell ref="M95:M96"/>
    <mergeCell ref="N95:N96"/>
    <mergeCell ref="O95:O96"/>
    <mergeCell ref="P95:P96"/>
    <mergeCell ref="Q95:Q96"/>
    <mergeCell ref="R95:R96"/>
    <mergeCell ref="S95:S96"/>
    <mergeCell ref="T95:T96"/>
    <mergeCell ref="U95:U96"/>
    <mergeCell ref="V95:V96"/>
    <mergeCell ref="W95:W96"/>
    <mergeCell ref="X95:X96"/>
    <mergeCell ref="Y95:Y96"/>
    <mergeCell ref="Z95:Z96"/>
    <mergeCell ref="AA95:AA96"/>
    <mergeCell ref="AB95:AB96"/>
    <mergeCell ref="AC95:AC96"/>
    <mergeCell ref="AD95:AD96"/>
    <mergeCell ref="AE95:AE96"/>
    <mergeCell ref="AF95:AF96"/>
    <mergeCell ref="AG95:AG96"/>
    <mergeCell ref="AH95:AH96"/>
    <mergeCell ref="AI95:AI96"/>
    <mergeCell ref="AJ95:AJ96"/>
    <mergeCell ref="AK95:AK96"/>
    <mergeCell ref="AL95:AL96"/>
    <mergeCell ref="AM95:AM96"/>
    <mergeCell ref="AN95:AN96"/>
    <mergeCell ref="AO95:AO96"/>
    <mergeCell ref="AP95:AP96"/>
    <mergeCell ref="AQ95:AQ96"/>
    <mergeCell ref="AR95:AR96"/>
    <mergeCell ref="AS95:AS96"/>
    <mergeCell ref="AT95:AT96"/>
    <mergeCell ref="AU95:AU96"/>
    <mergeCell ref="AV95:AV96"/>
    <mergeCell ref="AW95:AW96"/>
    <mergeCell ref="AX95:AX96"/>
    <mergeCell ref="AY95:AY96"/>
    <mergeCell ref="AZ95:AZ96"/>
    <mergeCell ref="BA95:BA96"/>
    <mergeCell ref="BB95:BB96"/>
    <mergeCell ref="BC95:BC96"/>
    <mergeCell ref="BD95:BD96"/>
    <mergeCell ref="BE95:BE96"/>
    <mergeCell ref="BF95:BF96"/>
    <mergeCell ref="BG95:BG96"/>
    <mergeCell ref="BH95:BH96"/>
    <mergeCell ref="BI95:BI96"/>
    <mergeCell ref="BJ95:BJ96"/>
    <mergeCell ref="BK95:BK96"/>
    <mergeCell ref="BL95:BL96"/>
    <mergeCell ref="BM95:BM96"/>
    <mergeCell ref="BN95:BN96"/>
    <mergeCell ref="BO95:BO96"/>
    <mergeCell ref="BP95:BP96"/>
    <mergeCell ref="BQ95:BQ96"/>
    <mergeCell ref="BR95:BR96"/>
    <mergeCell ref="BS95:BS96"/>
    <mergeCell ref="BT95:BT96"/>
    <mergeCell ref="BU95:BU96"/>
    <mergeCell ref="BV95:BV96"/>
    <mergeCell ref="BW95:BW96"/>
    <mergeCell ref="BX95:BX96"/>
    <mergeCell ref="BY95:BY96"/>
    <mergeCell ref="BZ95:BZ96"/>
    <mergeCell ref="CA95:CA96"/>
    <mergeCell ref="CB95:CB96"/>
    <mergeCell ref="CC95:CC96"/>
    <mergeCell ref="CD95:CD96"/>
    <mergeCell ref="CE95:CE96"/>
    <mergeCell ref="CF95:CF96"/>
    <mergeCell ref="CG95:CG96"/>
    <mergeCell ref="CH95:CH96"/>
    <mergeCell ref="CI95:CI96"/>
    <mergeCell ref="CJ95:CJ96"/>
    <mergeCell ref="CK95:CK96"/>
    <mergeCell ref="CL95:CL96"/>
    <mergeCell ref="CM95:CM96"/>
    <mergeCell ref="CN95:CN96"/>
    <mergeCell ref="CO95:CO96"/>
    <mergeCell ref="CP95:CP96"/>
    <mergeCell ref="CQ95:CQ96"/>
    <mergeCell ref="CR95:CR96"/>
    <mergeCell ref="CS95:CS96"/>
    <mergeCell ref="CT95:CT96"/>
    <mergeCell ref="CU95:CU96"/>
    <mergeCell ref="CV95:CV96"/>
    <mergeCell ref="CW95:CW96"/>
    <mergeCell ref="CX95:CX96"/>
    <mergeCell ref="CY95:CY96"/>
    <mergeCell ref="CZ95:CZ96"/>
    <mergeCell ref="DA95:DA96"/>
    <mergeCell ref="DB95:DB96"/>
    <mergeCell ref="DC95:DC96"/>
    <mergeCell ref="DD95:DD96"/>
    <mergeCell ref="DE95:DE96"/>
    <mergeCell ref="DF95:DF96"/>
    <mergeCell ref="DG95:DG96"/>
    <mergeCell ref="DH95:DH96"/>
    <mergeCell ref="DI95:DI96"/>
    <mergeCell ref="DJ95:DJ96"/>
    <mergeCell ref="DK95:DK96"/>
    <mergeCell ref="DL95:DL96"/>
    <mergeCell ref="DM95:DM96"/>
    <mergeCell ref="DN95:DN96"/>
    <mergeCell ref="DO95:DO96"/>
    <mergeCell ref="DP95:DP96"/>
    <mergeCell ref="DQ95:DQ96"/>
    <mergeCell ref="DR95:DR96"/>
    <mergeCell ref="DS95:DS96"/>
    <mergeCell ref="DT95:DT96"/>
    <mergeCell ref="DU95:DU96"/>
    <mergeCell ref="DV95:DV96"/>
    <mergeCell ref="DW95:DW96"/>
    <mergeCell ref="DX95:DX96"/>
    <mergeCell ref="DY95:DY96"/>
    <mergeCell ref="DZ95:DZ96"/>
    <mergeCell ref="EA95:EA96"/>
    <mergeCell ref="EB95:EB96"/>
    <mergeCell ref="EC95:EC96"/>
    <mergeCell ref="ED95:ED96"/>
    <mergeCell ref="EE95:EE96"/>
    <mergeCell ref="EF95:EF96"/>
    <mergeCell ref="EG95:EG96"/>
    <mergeCell ref="EH95:EH96"/>
    <mergeCell ref="EI95:EI96"/>
    <mergeCell ref="EJ95:EJ96"/>
    <mergeCell ref="EK95:EK96"/>
    <mergeCell ref="EL95:EL96"/>
    <mergeCell ref="EM95:EM96"/>
    <mergeCell ref="EN95:EN96"/>
    <mergeCell ref="EO95:EO96"/>
    <mergeCell ref="EP95:EP96"/>
    <mergeCell ref="EQ95:EQ96"/>
    <mergeCell ref="ER95:ER96"/>
    <mergeCell ref="ES95:ES96"/>
    <mergeCell ref="ET95:ET96"/>
    <mergeCell ref="EU95:EU96"/>
    <mergeCell ref="EV95:EV96"/>
    <mergeCell ref="EW95:EW96"/>
    <mergeCell ref="EX95:EX96"/>
    <mergeCell ref="EY95:EY96"/>
    <mergeCell ref="EZ95:EZ96"/>
    <mergeCell ref="FA95:FA96"/>
    <mergeCell ref="FB95:FB96"/>
    <mergeCell ref="FC95:FC96"/>
    <mergeCell ref="FD95:FD96"/>
    <mergeCell ref="FE95:FE96"/>
    <mergeCell ref="FF95:FF96"/>
    <mergeCell ref="FG95:FG96"/>
    <mergeCell ref="FH95:FH96"/>
    <mergeCell ref="FI95:FI96"/>
    <mergeCell ref="FJ95:FJ96"/>
    <mergeCell ref="FK95:FK96"/>
    <mergeCell ref="FL95:FL96"/>
    <mergeCell ref="FM95:FM96"/>
    <mergeCell ref="FN95:FN96"/>
    <mergeCell ref="FO95:FO96"/>
    <mergeCell ref="FP95:FP96"/>
    <mergeCell ref="FQ95:FQ96"/>
    <mergeCell ref="FR95:FR96"/>
    <mergeCell ref="FS95:FS96"/>
    <mergeCell ref="FT95:FT96"/>
    <mergeCell ref="FU95:FU96"/>
    <mergeCell ref="FV95:FV96"/>
    <mergeCell ref="FW95:FW96"/>
    <mergeCell ref="FX95:FX96"/>
    <mergeCell ref="FY95:FY96"/>
    <mergeCell ref="FZ95:FZ96"/>
    <mergeCell ref="GA95:GA96"/>
    <mergeCell ref="GB95:GB96"/>
    <mergeCell ref="GC95:GC96"/>
    <mergeCell ref="GD95:GD96"/>
    <mergeCell ref="GE95:GE96"/>
    <mergeCell ref="GF95:GF96"/>
    <mergeCell ref="GG95:GG96"/>
    <mergeCell ref="GH95:GH96"/>
    <mergeCell ref="GI95:GI96"/>
    <mergeCell ref="GJ95:GJ96"/>
    <mergeCell ref="GK95:GK96"/>
    <mergeCell ref="GL95:GL96"/>
    <mergeCell ref="GM95:GM96"/>
    <mergeCell ref="GN95:GN96"/>
    <mergeCell ref="GO95:GO96"/>
    <mergeCell ref="GP95:GP96"/>
    <mergeCell ref="GQ95:GQ96"/>
    <mergeCell ref="GR95:GR96"/>
    <mergeCell ref="GS95:GS96"/>
    <mergeCell ref="GT95:GT96"/>
    <mergeCell ref="GU95:GU96"/>
    <mergeCell ref="HL95:HL96"/>
    <mergeCell ref="HM95:HM96"/>
    <mergeCell ref="GV95:GV96"/>
    <mergeCell ref="GW95:GW96"/>
    <mergeCell ref="GX95:GX96"/>
    <mergeCell ref="GY95:GY96"/>
    <mergeCell ref="GZ95:GZ96"/>
    <mergeCell ref="HA95:HA96"/>
    <mergeCell ref="HB95:HB96"/>
    <mergeCell ref="HC95:HC96"/>
    <mergeCell ref="HD95:HD96"/>
    <mergeCell ref="IT95:IT96"/>
    <mergeCell ref="IU95:IU96"/>
    <mergeCell ref="IV95:IV96"/>
    <mergeCell ref="A97:A98"/>
    <mergeCell ref="B97:E98"/>
    <mergeCell ref="IF95:IF96"/>
    <mergeCell ref="IG95:IG96"/>
    <mergeCell ref="IH95:IH96"/>
    <mergeCell ref="II95:II96"/>
    <mergeCell ref="IJ95:IJ96"/>
    <mergeCell ref="IK95:IK96"/>
    <mergeCell ref="IL95:IL96"/>
    <mergeCell ref="IM95:IM96"/>
    <mergeCell ref="IN95:IN96"/>
    <mergeCell ref="HW95:HW96"/>
    <mergeCell ref="HX95:HX96"/>
    <mergeCell ref="HY95:HY96"/>
    <mergeCell ref="HZ95:HZ96"/>
    <mergeCell ref="IA95:IA96"/>
    <mergeCell ref="IB95:IB96"/>
    <mergeCell ref="IC95:IC96"/>
    <mergeCell ref="ID95:ID96"/>
    <mergeCell ref="IE95:IE96"/>
    <mergeCell ref="HN95:HN96"/>
    <mergeCell ref="A99:A100"/>
    <mergeCell ref="B99:E100"/>
    <mergeCell ref="B102:D102"/>
    <mergeCell ref="B104:H108"/>
    <mergeCell ref="IO95:IO96"/>
    <mergeCell ref="IP95:IP96"/>
    <mergeCell ref="IQ95:IQ96"/>
    <mergeCell ref="IR95:IR96"/>
    <mergeCell ref="IS95:IS96"/>
    <mergeCell ref="HO95:HO96"/>
    <mergeCell ref="HP95:HP96"/>
    <mergeCell ref="HQ95:HQ96"/>
    <mergeCell ref="HR95:HR96"/>
    <mergeCell ref="HS95:HS96"/>
    <mergeCell ref="HT95:HT96"/>
    <mergeCell ref="HU95:HU96"/>
    <mergeCell ref="HV95:HV96"/>
    <mergeCell ref="HE95:HE96"/>
    <mergeCell ref="HF95:HF96"/>
    <mergeCell ref="HG95:HG96"/>
    <mergeCell ref="HH95:HH96"/>
    <mergeCell ref="HI95:HI96"/>
    <mergeCell ref="HJ95:HJ96"/>
    <mergeCell ref="HK95:HK96"/>
  </mergeCells>
  <pageMargins left="0.23622047244094491" right="0.23622047244094491" top="0.74803149606299213" bottom="0.74803149606299213" header="0.31496062992125984" footer="0.31496062992125984"/>
  <pageSetup paperSize="9" scale="75" firstPageNumber="5" fitToHeight="0"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4"/>
  <sheetViews>
    <sheetView zoomScaleNormal="100" workbookViewId="0">
      <selection sqref="A1:I1"/>
    </sheetView>
  </sheetViews>
  <sheetFormatPr defaultRowHeight="12.75" x14ac:dyDescent="0.2"/>
  <cols>
    <col min="1" max="1" width="13.7109375" customWidth="1"/>
    <col min="2" max="2" width="41.5703125" customWidth="1"/>
    <col min="3" max="3" width="10.7109375" customWidth="1"/>
    <col min="4" max="4" width="9.85546875" customWidth="1"/>
    <col min="5" max="5" width="10.140625" customWidth="1"/>
    <col min="6" max="6" width="10.7109375" customWidth="1"/>
    <col min="7" max="7" width="9.7109375" customWidth="1"/>
  </cols>
  <sheetData>
    <row r="1" spans="1:10" ht="15.75" x14ac:dyDescent="0.2">
      <c r="A1" s="625" t="s">
        <v>153</v>
      </c>
      <c r="B1" s="625"/>
      <c r="C1" s="625"/>
      <c r="D1" s="625"/>
      <c r="E1" s="625"/>
      <c r="F1" s="625"/>
      <c r="G1" s="625"/>
      <c r="H1" s="625"/>
      <c r="I1" s="625"/>
    </row>
    <row r="2" spans="1:10" s="152" customFormat="1" ht="11.25" customHeight="1" x14ac:dyDescent="0.2">
      <c r="A2" s="149"/>
      <c r="B2" s="149"/>
      <c r="C2" s="149"/>
      <c r="D2" s="149"/>
      <c r="E2" s="149"/>
      <c r="F2" s="149"/>
      <c r="G2" s="149"/>
      <c r="H2" s="149"/>
      <c r="I2" s="149"/>
    </row>
    <row r="3" spans="1:10" ht="15.75" x14ac:dyDescent="0.2">
      <c r="A3" s="639" t="s">
        <v>476</v>
      </c>
      <c r="B3" s="639"/>
      <c r="C3" s="639"/>
      <c r="D3" s="639"/>
      <c r="E3" s="639"/>
      <c r="F3" s="639"/>
      <c r="G3" s="639"/>
    </row>
    <row r="4" spans="1:10" ht="36" x14ac:dyDescent="0.2">
      <c r="A4" s="693"/>
      <c r="B4" s="693" t="s">
        <v>109</v>
      </c>
      <c r="C4" s="331" t="s">
        <v>0</v>
      </c>
      <c r="D4" s="331" t="s">
        <v>2</v>
      </c>
      <c r="E4" s="331" t="s">
        <v>3</v>
      </c>
      <c r="F4" s="332" t="s">
        <v>54</v>
      </c>
      <c r="G4" s="332" t="s">
        <v>453</v>
      </c>
    </row>
    <row r="5" spans="1:10" ht="15" x14ac:dyDescent="0.25">
      <c r="A5" s="693"/>
      <c r="B5" s="694"/>
      <c r="C5" s="144"/>
      <c r="D5" s="144"/>
      <c r="E5" s="144"/>
      <c r="F5" s="64" t="s">
        <v>1</v>
      </c>
      <c r="G5" s="64" t="s">
        <v>1</v>
      </c>
    </row>
    <row r="6" spans="1:10" ht="14.25" x14ac:dyDescent="0.2">
      <c r="A6" s="691" t="s">
        <v>227</v>
      </c>
      <c r="B6" s="397" t="s">
        <v>228</v>
      </c>
      <c r="C6" s="168">
        <v>0</v>
      </c>
      <c r="D6" s="168">
        <v>0</v>
      </c>
      <c r="E6" s="168">
        <v>0</v>
      </c>
      <c r="F6" s="168">
        <f>SUM(C6:E6)</f>
        <v>0</v>
      </c>
      <c r="G6" s="168">
        <v>0</v>
      </c>
    </row>
    <row r="7" spans="1:10" ht="14.25" x14ac:dyDescent="0.2">
      <c r="A7" s="691"/>
      <c r="B7" s="397" t="s">
        <v>229</v>
      </c>
      <c r="C7" s="168">
        <v>0</v>
      </c>
      <c r="D7" s="168">
        <v>0</v>
      </c>
      <c r="E7" s="168">
        <v>0</v>
      </c>
      <c r="F7" s="168">
        <f t="shared" ref="F7:F12" si="0">SUM(C7:E7)</f>
        <v>0</v>
      </c>
      <c r="G7" s="168">
        <v>0</v>
      </c>
    </row>
    <row r="8" spans="1:10" ht="14.25" x14ac:dyDescent="0.2">
      <c r="A8" s="691"/>
      <c r="B8" s="397" t="s">
        <v>230</v>
      </c>
      <c r="C8" s="168">
        <v>0</v>
      </c>
      <c r="D8" s="168">
        <v>0</v>
      </c>
      <c r="E8" s="168">
        <v>0</v>
      </c>
      <c r="F8" s="168">
        <f t="shared" si="0"/>
        <v>0</v>
      </c>
      <c r="G8" s="168">
        <v>0</v>
      </c>
    </row>
    <row r="9" spans="1:10" ht="28.5" x14ac:dyDescent="0.2">
      <c r="A9" s="691"/>
      <c r="B9" s="397" t="s">
        <v>233</v>
      </c>
      <c r="C9" s="168">
        <v>0</v>
      </c>
      <c r="D9" s="168">
        <v>0</v>
      </c>
      <c r="E9" s="168">
        <v>0</v>
      </c>
      <c r="F9" s="168">
        <f t="shared" si="0"/>
        <v>0</v>
      </c>
      <c r="G9" s="168">
        <v>0</v>
      </c>
    </row>
    <row r="10" spans="1:10" ht="42.75" x14ac:dyDescent="0.2">
      <c r="A10" s="691"/>
      <c r="B10" s="397" t="s">
        <v>234</v>
      </c>
      <c r="C10" s="168">
        <v>0</v>
      </c>
      <c r="D10" s="168">
        <v>0</v>
      </c>
      <c r="E10" s="168">
        <v>0</v>
      </c>
      <c r="F10" s="168">
        <f t="shared" si="0"/>
        <v>0</v>
      </c>
      <c r="G10" s="168"/>
    </row>
    <row r="11" spans="1:10" ht="15" x14ac:dyDescent="0.25">
      <c r="A11" s="85"/>
      <c r="B11" s="397" t="s">
        <v>257</v>
      </c>
      <c r="C11" s="168">
        <v>2120</v>
      </c>
      <c r="D11" s="168">
        <v>0</v>
      </c>
      <c r="E11" s="168">
        <v>0</v>
      </c>
      <c r="F11" s="168">
        <f t="shared" si="0"/>
        <v>2120</v>
      </c>
      <c r="G11" s="168">
        <v>558</v>
      </c>
      <c r="H11" s="238"/>
    </row>
    <row r="12" spans="1:10" ht="15" x14ac:dyDescent="0.25">
      <c r="A12" s="85"/>
      <c r="B12" s="34" t="s">
        <v>114</v>
      </c>
      <c r="C12" s="168">
        <v>0</v>
      </c>
      <c r="D12" s="168">
        <v>0</v>
      </c>
      <c r="E12" s="168">
        <v>0</v>
      </c>
      <c r="F12" s="168">
        <f t="shared" si="0"/>
        <v>0</v>
      </c>
      <c r="G12" s="168"/>
    </row>
    <row r="13" spans="1:10" ht="16.5" customHeight="1" x14ac:dyDescent="0.25">
      <c r="A13" s="85"/>
      <c r="B13" s="88" t="s">
        <v>70</v>
      </c>
      <c r="C13" s="340">
        <f>SUM(C6:C12)</f>
        <v>2120</v>
      </c>
      <c r="D13" s="340">
        <f>SUM(D6:D12)</f>
        <v>0</v>
      </c>
      <c r="E13" s="340">
        <f>SUM(E6:E12)</f>
        <v>0</v>
      </c>
      <c r="F13" s="169">
        <f>SUM(F6:F12)</f>
        <v>2120</v>
      </c>
      <c r="G13" s="169">
        <f>SUM(G6:G11)</f>
        <v>558</v>
      </c>
    </row>
    <row r="14" spans="1:10" x14ac:dyDescent="0.2">
      <c r="A14" s="86"/>
      <c r="B14" s="89"/>
      <c r="C14" s="89"/>
      <c r="D14" s="89"/>
      <c r="E14" s="89"/>
      <c r="F14" s="89"/>
      <c r="G14" s="89"/>
    </row>
    <row r="15" spans="1:10" ht="24.75" customHeight="1" x14ac:dyDescent="0.2">
      <c r="A15" s="691" t="s">
        <v>231</v>
      </c>
      <c r="B15" s="330"/>
      <c r="C15" s="168">
        <v>0</v>
      </c>
      <c r="D15" s="168">
        <v>0</v>
      </c>
      <c r="E15" s="168">
        <v>0</v>
      </c>
      <c r="F15" s="168">
        <f>SUM(C15:E15)</f>
        <v>0</v>
      </c>
      <c r="G15" s="168">
        <v>0</v>
      </c>
      <c r="H15" s="342"/>
      <c r="I15" s="605"/>
      <c r="J15" s="605"/>
    </row>
    <row r="16" spans="1:10" ht="14.25" x14ac:dyDescent="0.2">
      <c r="A16" s="691"/>
      <c r="B16" s="330"/>
      <c r="C16" s="168">
        <v>0</v>
      </c>
      <c r="D16" s="168">
        <v>0</v>
      </c>
      <c r="E16" s="168">
        <v>0</v>
      </c>
      <c r="F16" s="168">
        <f>SUM(C16:E16)</f>
        <v>0</v>
      </c>
      <c r="G16" s="168">
        <v>0</v>
      </c>
    </row>
    <row r="17" spans="1:10" ht="14.25" x14ac:dyDescent="0.2">
      <c r="A17" s="691"/>
      <c r="B17" s="330"/>
      <c r="C17" s="168">
        <v>0</v>
      </c>
      <c r="D17" s="168">
        <v>0</v>
      </c>
      <c r="E17" s="168">
        <v>0</v>
      </c>
      <c r="F17" s="168">
        <f>SUM(C17:E17)</f>
        <v>0</v>
      </c>
      <c r="G17" s="168">
        <v>0</v>
      </c>
    </row>
    <row r="18" spans="1:10" ht="15.75" customHeight="1" x14ac:dyDescent="0.2">
      <c r="A18" s="19"/>
      <c r="B18" s="330" t="s">
        <v>114</v>
      </c>
      <c r="C18" s="168">
        <v>0</v>
      </c>
      <c r="D18" s="168">
        <v>0</v>
      </c>
      <c r="E18" s="168">
        <v>0</v>
      </c>
      <c r="F18" s="168">
        <f>SUM(C18:E18)</f>
        <v>0</v>
      </c>
      <c r="G18" s="168">
        <v>0</v>
      </c>
    </row>
    <row r="19" spans="1:10" ht="15.75" customHeight="1" x14ac:dyDescent="0.2">
      <c r="A19" s="19"/>
      <c r="B19" s="88" t="s">
        <v>70</v>
      </c>
      <c r="C19" s="340">
        <f>SUM(C15:C18)</f>
        <v>0</v>
      </c>
      <c r="D19" s="340">
        <f>SUM(D15:D18)</f>
        <v>0</v>
      </c>
      <c r="E19" s="340">
        <f>SUM(E15:E18)</f>
        <v>0</v>
      </c>
      <c r="F19" s="169">
        <f>SUM(F15:F18)</f>
        <v>0</v>
      </c>
      <c r="G19" s="169">
        <f>SUM(G15:G18)</f>
        <v>0</v>
      </c>
    </row>
    <row r="20" spans="1:10" ht="9.75" customHeight="1" x14ac:dyDescent="0.2">
      <c r="A20" s="87"/>
      <c r="B20" s="89"/>
      <c r="C20" s="89"/>
      <c r="D20" s="89"/>
      <c r="E20" s="89"/>
      <c r="F20" s="89"/>
      <c r="G20" s="89"/>
    </row>
    <row r="21" spans="1:10" ht="29.25" customHeight="1" x14ac:dyDescent="0.2">
      <c r="A21" s="608" t="s">
        <v>232</v>
      </c>
      <c r="B21" s="330"/>
      <c r="C21" s="168">
        <v>0</v>
      </c>
      <c r="D21" s="168">
        <v>0</v>
      </c>
      <c r="E21" s="168">
        <v>0</v>
      </c>
      <c r="F21" s="168">
        <v>0</v>
      </c>
      <c r="G21" s="168">
        <v>0</v>
      </c>
      <c r="H21" s="343"/>
      <c r="I21" s="690"/>
      <c r="J21" s="690"/>
    </row>
    <row r="22" spans="1:10" ht="14.25" x14ac:dyDescent="0.2">
      <c r="A22" s="608"/>
      <c r="B22" s="330"/>
      <c r="C22" s="168">
        <v>0</v>
      </c>
      <c r="D22" s="168">
        <v>0</v>
      </c>
      <c r="E22" s="168">
        <v>0</v>
      </c>
      <c r="F22" s="168">
        <v>0</v>
      </c>
      <c r="G22" s="168">
        <v>0</v>
      </c>
    </row>
    <row r="23" spans="1:10" ht="14.25" x14ac:dyDescent="0.2">
      <c r="A23" s="608"/>
      <c r="B23" s="330"/>
      <c r="C23" s="168">
        <v>0</v>
      </c>
      <c r="D23" s="168">
        <v>0</v>
      </c>
      <c r="E23" s="168">
        <v>0</v>
      </c>
      <c r="F23" s="168">
        <v>0</v>
      </c>
      <c r="G23" s="168">
        <v>0</v>
      </c>
    </row>
    <row r="24" spans="1:10" ht="15" x14ac:dyDescent="0.2">
      <c r="A24" s="19"/>
      <c r="B24" s="34" t="s">
        <v>114</v>
      </c>
      <c r="C24" s="168">
        <v>0</v>
      </c>
      <c r="D24" s="168">
        <v>0</v>
      </c>
      <c r="E24" s="168">
        <v>0</v>
      </c>
      <c r="F24" s="168">
        <v>0</v>
      </c>
      <c r="G24" s="168">
        <v>0</v>
      </c>
    </row>
    <row r="25" spans="1:10" ht="15" x14ac:dyDescent="0.2">
      <c r="A25" s="19"/>
      <c r="B25" s="88" t="s">
        <v>70</v>
      </c>
      <c r="C25" s="340">
        <f>SUM(C21:C24)</f>
        <v>0</v>
      </c>
      <c r="D25" s="340">
        <f>SUM(D21:D24)</f>
        <v>0</v>
      </c>
      <c r="E25" s="340">
        <f>SUM(E21:E24)</f>
        <v>0</v>
      </c>
      <c r="F25" s="169">
        <f>SUM(F21:F24)</f>
        <v>0</v>
      </c>
      <c r="G25" s="169">
        <f>SUM(G21:G24)</f>
        <v>0</v>
      </c>
    </row>
    <row r="26" spans="1:10" x14ac:dyDescent="0.2">
      <c r="A26" s="87"/>
      <c r="B26" s="89"/>
      <c r="C26" s="89"/>
      <c r="D26" s="89"/>
      <c r="E26" s="89"/>
      <c r="F26" s="89"/>
      <c r="G26" s="89"/>
    </row>
    <row r="27" spans="1:10" ht="14.25" x14ac:dyDescent="0.2">
      <c r="A27" s="608" t="s">
        <v>235</v>
      </c>
      <c r="B27" s="397" t="s">
        <v>236</v>
      </c>
      <c r="C27" s="462">
        <v>0</v>
      </c>
      <c r="D27" s="168">
        <v>0</v>
      </c>
      <c r="E27" s="168">
        <v>0</v>
      </c>
      <c r="F27" s="462">
        <f>SUM(C27:E27)</f>
        <v>0</v>
      </c>
      <c r="G27" s="462">
        <v>0</v>
      </c>
    </row>
    <row r="28" spans="1:10" ht="14.25" x14ac:dyDescent="0.2">
      <c r="A28" s="608"/>
      <c r="B28" s="397" t="s">
        <v>237</v>
      </c>
      <c r="C28" s="168">
        <v>0</v>
      </c>
      <c r="D28" s="168">
        <v>0</v>
      </c>
      <c r="E28" s="168">
        <v>0</v>
      </c>
      <c r="F28" s="168">
        <f>SUM(C28:E28)</f>
        <v>0</v>
      </c>
      <c r="G28" s="168">
        <v>0</v>
      </c>
    </row>
    <row r="29" spans="1:10" ht="14.25" x14ac:dyDescent="0.2">
      <c r="A29" s="608"/>
      <c r="B29" s="397" t="s">
        <v>238</v>
      </c>
      <c r="C29" s="168">
        <v>0</v>
      </c>
      <c r="D29" s="168">
        <v>0</v>
      </c>
      <c r="E29" s="168">
        <v>0</v>
      </c>
      <c r="F29" s="168">
        <f>SUM(C29:E29)</f>
        <v>0</v>
      </c>
      <c r="G29" s="168">
        <v>0</v>
      </c>
    </row>
    <row r="30" spans="1:10" ht="14.25" x14ac:dyDescent="0.2">
      <c r="A30" s="608"/>
      <c r="B30" s="34" t="s">
        <v>239</v>
      </c>
      <c r="C30" s="168">
        <v>0</v>
      </c>
      <c r="D30" s="168">
        <v>0</v>
      </c>
      <c r="E30" s="168">
        <v>0</v>
      </c>
      <c r="F30" s="168">
        <f>SUM(C30:E30)</f>
        <v>0</v>
      </c>
      <c r="G30" s="168">
        <v>0</v>
      </c>
    </row>
    <row r="31" spans="1:10" ht="15" x14ac:dyDescent="0.2">
      <c r="A31" s="608"/>
      <c r="B31" s="88" t="s">
        <v>70</v>
      </c>
      <c r="C31" s="463">
        <f>SUM(C27:C30)</f>
        <v>0</v>
      </c>
      <c r="D31" s="340">
        <f>SUM(D27:D30)</f>
        <v>0</v>
      </c>
      <c r="E31" s="340">
        <f>SUM(E27:E30)</f>
        <v>0</v>
      </c>
      <c r="F31" s="464">
        <f>SUM(F27:F30)</f>
        <v>0</v>
      </c>
      <c r="G31" s="464">
        <f>SUM(G27:G30)</f>
        <v>0</v>
      </c>
    </row>
    <row r="32" spans="1:10" ht="15" x14ac:dyDescent="0.2">
      <c r="A32" s="35"/>
      <c r="B32" s="88"/>
      <c r="C32" s="436"/>
      <c r="D32" s="436"/>
      <c r="E32" s="436"/>
      <c r="F32" s="339"/>
      <c r="G32" s="339"/>
    </row>
    <row r="33" spans="1:7" ht="28.5" x14ac:dyDescent="0.2">
      <c r="A33" s="691" t="s">
        <v>716</v>
      </c>
      <c r="B33" s="330" t="s">
        <v>746</v>
      </c>
      <c r="C33" s="168">
        <v>6453</v>
      </c>
      <c r="D33" s="168">
        <v>0</v>
      </c>
      <c r="E33" s="168">
        <v>0</v>
      </c>
      <c r="F33" s="168">
        <v>6453</v>
      </c>
      <c r="G33" s="462">
        <v>0</v>
      </c>
    </row>
    <row r="34" spans="1:7" ht="14.25" x14ac:dyDescent="0.2">
      <c r="A34" s="691"/>
      <c r="B34" s="330"/>
      <c r="C34" s="168">
        <v>0</v>
      </c>
      <c r="D34" s="168">
        <v>0</v>
      </c>
      <c r="E34" s="168">
        <v>0</v>
      </c>
      <c r="F34" s="168">
        <v>0</v>
      </c>
      <c r="G34" s="168">
        <v>0</v>
      </c>
    </row>
    <row r="35" spans="1:7" ht="14.25" x14ac:dyDescent="0.2">
      <c r="A35" s="691"/>
      <c r="B35" s="330"/>
      <c r="C35" s="168">
        <v>0</v>
      </c>
      <c r="D35" s="168">
        <v>0</v>
      </c>
      <c r="E35" s="168">
        <v>0</v>
      </c>
      <c r="F35" s="168">
        <v>0</v>
      </c>
      <c r="G35" s="168">
        <v>0</v>
      </c>
    </row>
    <row r="36" spans="1:7" ht="14.25" x14ac:dyDescent="0.2">
      <c r="A36" s="691"/>
      <c r="B36" s="34"/>
      <c r="C36" s="168">
        <v>0</v>
      </c>
      <c r="D36" s="168">
        <v>0</v>
      </c>
      <c r="E36" s="168">
        <v>0</v>
      </c>
      <c r="F36" s="168">
        <v>0</v>
      </c>
      <c r="G36" s="168">
        <v>0</v>
      </c>
    </row>
    <row r="37" spans="1:7" ht="15" x14ac:dyDescent="0.2">
      <c r="A37" s="35"/>
      <c r="B37" s="88" t="s">
        <v>70</v>
      </c>
      <c r="C37" s="340">
        <f>SUM(C33:C36)</f>
        <v>6453</v>
      </c>
      <c r="D37" s="340">
        <f>SUM(D33:D36)</f>
        <v>0</v>
      </c>
      <c r="E37" s="340">
        <f>SUM(E33:E36)</f>
        <v>0</v>
      </c>
      <c r="F37" s="169">
        <f>SUM(F33:F36)</f>
        <v>6453</v>
      </c>
      <c r="G37" s="464">
        <f>SUM(G33:G36)</f>
        <v>0</v>
      </c>
    </row>
    <row r="39" spans="1:7" ht="28.5" x14ac:dyDescent="0.2">
      <c r="A39" s="608" t="s">
        <v>240</v>
      </c>
      <c r="B39" s="397" t="s">
        <v>241</v>
      </c>
      <c r="C39" s="168">
        <v>0</v>
      </c>
      <c r="D39" s="168">
        <v>0</v>
      </c>
      <c r="E39" s="168">
        <v>0</v>
      </c>
      <c r="F39" s="168">
        <f>SUM(C39:E39)</f>
        <v>0</v>
      </c>
      <c r="G39" s="168">
        <v>0</v>
      </c>
    </row>
    <row r="40" spans="1:7" ht="28.5" x14ac:dyDescent="0.2">
      <c r="A40" s="608"/>
      <c r="B40" s="397" t="s">
        <v>242</v>
      </c>
      <c r="C40" s="168">
        <v>0</v>
      </c>
      <c r="D40" s="168">
        <v>0</v>
      </c>
      <c r="E40" s="168">
        <v>0</v>
      </c>
      <c r="F40" s="168">
        <f>SUM(C40:E40)</f>
        <v>0</v>
      </c>
      <c r="G40" s="168">
        <v>0</v>
      </c>
    </row>
    <row r="41" spans="1:7" ht="28.5" x14ac:dyDescent="0.2">
      <c r="A41" s="608"/>
      <c r="B41" s="397" t="s">
        <v>243</v>
      </c>
      <c r="C41" s="168">
        <v>0</v>
      </c>
      <c r="D41" s="168">
        <v>0</v>
      </c>
      <c r="E41" s="168">
        <v>0</v>
      </c>
      <c r="F41" s="168">
        <f>SUM(C41:E41)</f>
        <v>0</v>
      </c>
      <c r="G41" s="168">
        <v>0</v>
      </c>
    </row>
    <row r="42" spans="1:7" ht="28.5" x14ac:dyDescent="0.2">
      <c r="A42" s="608"/>
      <c r="B42" s="397" t="s">
        <v>244</v>
      </c>
      <c r="C42" s="168">
        <v>0</v>
      </c>
      <c r="D42" s="168">
        <v>0</v>
      </c>
      <c r="E42" s="168">
        <v>0</v>
      </c>
      <c r="F42" s="168">
        <f>SUM(C42:E42)</f>
        <v>0</v>
      </c>
      <c r="G42" s="168">
        <v>0</v>
      </c>
    </row>
    <row r="43" spans="1:7" ht="14.25" x14ac:dyDescent="0.2">
      <c r="A43" s="608"/>
      <c r="B43" s="34" t="s">
        <v>114</v>
      </c>
      <c r="C43" s="168">
        <v>0</v>
      </c>
      <c r="D43" s="168">
        <v>0</v>
      </c>
      <c r="E43" s="168">
        <v>0</v>
      </c>
      <c r="F43" s="168">
        <f>SUM(C43:E43)</f>
        <v>0</v>
      </c>
      <c r="G43" s="168">
        <v>0</v>
      </c>
    </row>
    <row r="44" spans="1:7" ht="15" x14ac:dyDescent="0.2">
      <c r="A44" s="19"/>
      <c r="B44" s="88" t="s">
        <v>70</v>
      </c>
      <c r="C44" s="340">
        <f>SUM(C39:C43)</f>
        <v>0</v>
      </c>
      <c r="D44" s="340">
        <f>SUM(D39:D43)</f>
        <v>0</v>
      </c>
      <c r="E44" s="340">
        <f>SUM(E39:E43)</f>
        <v>0</v>
      </c>
      <c r="F44" s="169">
        <f>SUM(F39:F43)</f>
        <v>0</v>
      </c>
      <c r="G44" s="169">
        <f>SUM(G39:G43)</f>
        <v>0</v>
      </c>
    </row>
    <row r="45" spans="1:7" ht="12.6" customHeight="1" x14ac:dyDescent="0.2">
      <c r="A45" s="19"/>
      <c r="B45" s="88"/>
      <c r="C45" s="88"/>
      <c r="D45" s="88"/>
      <c r="E45" s="88"/>
      <c r="F45" s="339"/>
      <c r="G45" s="339"/>
    </row>
    <row r="46" spans="1:7" ht="14.25" x14ac:dyDescent="0.2">
      <c r="A46" s="685" t="s">
        <v>462</v>
      </c>
      <c r="B46" s="686"/>
      <c r="C46" s="340">
        <f>C44+C37+C31+C25+C19+C13</f>
        <v>8573</v>
      </c>
      <c r="D46" s="340">
        <f>D44+D37+D31+D25+D19+D13</f>
        <v>0</v>
      </c>
      <c r="E46" s="340">
        <f>E44+E37+E31+E25+E19+E13</f>
        <v>0</v>
      </c>
      <c r="F46" s="340">
        <f>F44+F37+F31+F25+F19+F13</f>
        <v>8573</v>
      </c>
      <c r="G46" s="340">
        <f>G44+G37+G31+G25+G19+G13</f>
        <v>558</v>
      </c>
    </row>
    <row r="47" spans="1:7" ht="10.5" customHeight="1" x14ac:dyDescent="0.2">
      <c r="A47" s="19"/>
      <c r="B47" s="88"/>
      <c r="C47" s="88"/>
      <c r="D47" s="88"/>
      <c r="E47" s="88"/>
      <c r="F47" s="196"/>
      <c r="G47" s="196"/>
    </row>
    <row r="48" spans="1:7" x14ac:dyDescent="0.2">
      <c r="A48" s="195" t="s">
        <v>258</v>
      </c>
    </row>
    <row r="49" spans="1:7" x14ac:dyDescent="0.2">
      <c r="A49" s="195"/>
    </row>
    <row r="50" spans="1:7" ht="34.9" customHeight="1" x14ac:dyDescent="0.2">
      <c r="A50" s="680" t="s">
        <v>455</v>
      </c>
      <c r="B50" s="681"/>
      <c r="C50" s="687" t="s">
        <v>726</v>
      </c>
      <c r="D50" s="688"/>
      <c r="E50" s="688"/>
      <c r="F50" s="688"/>
      <c r="G50" s="689"/>
    </row>
    <row r="51" spans="1:7" x14ac:dyDescent="0.2">
      <c r="A51" s="195"/>
    </row>
    <row r="52" spans="1:7" ht="49.15" customHeight="1" x14ac:dyDescent="0.2">
      <c r="A52" s="645" t="s">
        <v>197</v>
      </c>
      <c r="B52" s="692"/>
      <c r="C52" s="687" t="s">
        <v>727</v>
      </c>
      <c r="D52" s="688"/>
      <c r="E52" s="688"/>
      <c r="F52" s="688"/>
      <c r="G52" s="689"/>
    </row>
    <row r="54" spans="1:7" ht="52.9" customHeight="1" x14ac:dyDescent="0.2">
      <c r="A54" s="680" t="s">
        <v>454</v>
      </c>
      <c r="B54" s="681"/>
      <c r="C54" s="682" t="s">
        <v>728</v>
      </c>
      <c r="D54" s="683"/>
      <c r="E54" s="683"/>
      <c r="F54" s="683"/>
      <c r="G54" s="684"/>
    </row>
  </sheetData>
  <mergeCells count="19">
    <mergeCell ref="I15:J15"/>
    <mergeCell ref="A52:B52"/>
    <mergeCell ref="C52:G52"/>
    <mergeCell ref="A50:B50"/>
    <mergeCell ref="A1:I1"/>
    <mergeCell ref="A3:G3"/>
    <mergeCell ref="A4:A5"/>
    <mergeCell ref="B4:B5"/>
    <mergeCell ref="A6:A10"/>
    <mergeCell ref="A15:A17"/>
    <mergeCell ref="A54:B54"/>
    <mergeCell ref="C54:G54"/>
    <mergeCell ref="A46:B46"/>
    <mergeCell ref="C50:G50"/>
    <mergeCell ref="I21:J21"/>
    <mergeCell ref="A39:A43"/>
    <mergeCell ref="A21:A23"/>
    <mergeCell ref="A27:A31"/>
    <mergeCell ref="A33:A36"/>
  </mergeCells>
  <phoneticPr fontId="14" type="noConversion"/>
  <pageMargins left="0.23622047244094491" right="0.23622047244094491" top="0.74803149606299213" bottom="0.74803149606299213" header="0.31496062992125984" footer="0.31496062992125984"/>
  <pageSetup paperSize="9" scale="74" firstPageNumber="8"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7"/>
  <sheetViews>
    <sheetView zoomScaleNormal="100" workbookViewId="0">
      <selection sqref="A1:E3"/>
    </sheetView>
  </sheetViews>
  <sheetFormatPr defaultRowHeight="12.75" x14ac:dyDescent="0.2"/>
  <cols>
    <col min="1" max="1" width="36.85546875" customWidth="1"/>
    <col min="2" max="2" width="45.85546875" customWidth="1"/>
    <col min="3" max="4" width="13.7109375" customWidth="1"/>
  </cols>
  <sheetData>
    <row r="1" spans="1:6" ht="15.75" x14ac:dyDescent="0.2">
      <c r="A1" s="625" t="s">
        <v>153</v>
      </c>
      <c r="B1" s="695"/>
      <c r="C1" s="695"/>
      <c r="D1" s="695"/>
      <c r="E1" s="695"/>
      <c r="F1" s="159"/>
    </row>
    <row r="2" spans="1:6" s="152" customFormat="1" ht="11.25" customHeight="1" x14ac:dyDescent="0.2">
      <c r="A2" s="149"/>
      <c r="B2" s="149"/>
      <c r="C2" s="149"/>
      <c r="D2" s="149"/>
      <c r="E2" s="149"/>
      <c r="F2" s="149"/>
    </row>
    <row r="3" spans="1:6" ht="15.75" x14ac:dyDescent="0.2">
      <c r="A3" s="639" t="s">
        <v>583</v>
      </c>
      <c r="B3" s="639"/>
      <c r="C3" s="639"/>
      <c r="D3" s="639"/>
    </row>
    <row r="4" spans="1:6" ht="15.75" x14ac:dyDescent="0.2">
      <c r="A4" s="186"/>
      <c r="B4" s="186"/>
      <c r="C4" s="186"/>
      <c r="D4" s="186"/>
    </row>
    <row r="5" spans="1:6" ht="15" x14ac:dyDescent="0.25">
      <c r="A5" s="693"/>
      <c r="B5" s="696" t="s">
        <v>194</v>
      </c>
      <c r="C5" s="402" t="s">
        <v>69</v>
      </c>
      <c r="D5" s="84" t="s">
        <v>68</v>
      </c>
    </row>
    <row r="6" spans="1:6" ht="15" x14ac:dyDescent="0.25">
      <c r="A6" s="693"/>
      <c r="B6" s="697"/>
      <c r="C6" s="403" t="s">
        <v>1</v>
      </c>
      <c r="D6" s="64" t="s">
        <v>1</v>
      </c>
    </row>
    <row r="7" spans="1:6" ht="14.25" customHeight="1" x14ac:dyDescent="0.2">
      <c r="A7" s="194" t="s">
        <v>212</v>
      </c>
      <c r="B7" s="34"/>
      <c r="C7" s="168">
        <v>0</v>
      </c>
      <c r="D7" s="168">
        <v>0</v>
      </c>
    </row>
    <row r="8" spans="1:6" ht="14.25" customHeight="1" x14ac:dyDescent="0.2">
      <c r="A8" s="194" t="s">
        <v>213</v>
      </c>
      <c r="B8" s="34"/>
      <c r="C8" s="168">
        <v>0</v>
      </c>
      <c r="D8" s="168">
        <v>0</v>
      </c>
    </row>
    <row r="9" spans="1:6" ht="14.25" customHeight="1" x14ac:dyDescent="0.2">
      <c r="A9" s="194" t="s">
        <v>214</v>
      </c>
      <c r="B9" s="34"/>
      <c r="C9" s="168">
        <v>0</v>
      </c>
      <c r="D9" s="168">
        <v>0</v>
      </c>
    </row>
    <row r="10" spans="1:6" ht="14.25" customHeight="1" x14ac:dyDescent="0.2">
      <c r="A10" s="194" t="s">
        <v>114</v>
      </c>
      <c r="B10" s="34"/>
      <c r="C10" s="168">
        <v>0</v>
      </c>
      <c r="D10" s="168">
        <v>0</v>
      </c>
    </row>
    <row r="11" spans="1:6" ht="15" x14ac:dyDescent="0.25">
      <c r="A11" s="85"/>
      <c r="B11" s="88" t="s">
        <v>70</v>
      </c>
      <c r="C11" s="169" t="s">
        <v>729</v>
      </c>
      <c r="D11" s="169" t="s">
        <v>729</v>
      </c>
    </row>
    <row r="12" spans="1:6" x14ac:dyDescent="0.2">
      <c r="A12" s="86"/>
      <c r="B12" s="89"/>
      <c r="C12" s="89"/>
      <c r="D12" s="89"/>
    </row>
    <row r="14" spans="1:6" ht="71.25" x14ac:dyDescent="0.2">
      <c r="A14" s="404" t="s">
        <v>215</v>
      </c>
      <c r="B14" s="199"/>
      <c r="E14" s="225"/>
    </row>
    <row r="17" spans="1:5" ht="57" x14ac:dyDescent="0.2">
      <c r="A17" s="404" t="s">
        <v>216</v>
      </c>
      <c r="B17" s="199"/>
      <c r="E17" s="225"/>
    </row>
  </sheetData>
  <mergeCells count="4">
    <mergeCell ref="A3:D3"/>
    <mergeCell ref="A1:E1"/>
    <mergeCell ref="A5:A6"/>
    <mergeCell ref="B5:B6"/>
  </mergeCells>
  <pageMargins left="0.23622047244094491" right="0.23622047244094491" top="0.74803149606299213" bottom="0.74803149606299213" header="0.31496062992125984" footer="0.31496062992125984"/>
  <pageSetup paperSize="9" scale="85" firstPageNumber="9"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6"/>
  <sheetViews>
    <sheetView zoomScaleNormal="100" workbookViewId="0">
      <selection sqref="A1:E3"/>
    </sheetView>
  </sheetViews>
  <sheetFormatPr defaultRowHeight="12.75" x14ac:dyDescent="0.2"/>
  <cols>
    <col min="1" max="1" width="36.85546875" customWidth="1"/>
    <col min="2" max="2" width="45.85546875" customWidth="1"/>
    <col min="3" max="4" width="13.7109375" customWidth="1"/>
  </cols>
  <sheetData>
    <row r="1" spans="1:7" ht="15.75" x14ac:dyDescent="0.2">
      <c r="A1" s="625" t="s">
        <v>153</v>
      </c>
      <c r="B1" s="695"/>
      <c r="C1" s="695"/>
      <c r="D1" s="695"/>
      <c r="E1" s="695"/>
      <c r="F1" s="159"/>
    </row>
    <row r="2" spans="1:7" s="152" customFormat="1" ht="11.25" customHeight="1" x14ac:dyDescent="0.2">
      <c r="A2" s="149"/>
      <c r="B2" s="149"/>
      <c r="C2" s="149"/>
      <c r="D2" s="149"/>
      <c r="E2" s="149"/>
      <c r="F2" s="149"/>
    </row>
    <row r="4" spans="1:7" ht="15.75" x14ac:dyDescent="0.2">
      <c r="A4" s="639" t="s">
        <v>584</v>
      </c>
      <c r="B4" s="639"/>
      <c r="C4" s="639"/>
      <c r="D4" s="639"/>
    </row>
    <row r="5" spans="1:7" ht="15" x14ac:dyDescent="0.25">
      <c r="A5" s="301"/>
      <c r="B5" s="301"/>
      <c r="C5" s="402" t="s">
        <v>69</v>
      </c>
      <c r="D5" s="84" t="s">
        <v>68</v>
      </c>
      <c r="E5" s="3"/>
      <c r="F5" s="64"/>
      <c r="G5" s="64"/>
    </row>
    <row r="6" spans="1:7" ht="15" x14ac:dyDescent="0.25">
      <c r="A6" s="19"/>
      <c r="B6" s="19"/>
      <c r="C6" s="403" t="s">
        <v>1</v>
      </c>
      <c r="D6" s="300" t="s">
        <v>1</v>
      </c>
      <c r="E6" s="305"/>
      <c r="F6" s="64"/>
      <c r="G6" s="64"/>
    </row>
    <row r="7" spans="1:7" ht="15" customHeight="1" x14ac:dyDescent="0.2">
      <c r="A7" s="698" t="s">
        <v>392</v>
      </c>
      <c r="B7" s="698"/>
      <c r="C7" s="168">
        <v>0</v>
      </c>
      <c r="D7" s="168">
        <v>0</v>
      </c>
      <c r="E7" s="304"/>
      <c r="F7" s="303"/>
      <c r="G7" s="302"/>
    </row>
    <row r="8" spans="1:7" ht="15" customHeight="1" x14ac:dyDescent="0.2">
      <c r="A8" s="698" t="s">
        <v>393</v>
      </c>
      <c r="B8" s="698"/>
      <c r="C8" s="168">
        <v>0</v>
      </c>
      <c r="D8" s="168">
        <v>0</v>
      </c>
      <c r="E8" s="304"/>
      <c r="F8" s="303"/>
      <c r="G8" s="302"/>
    </row>
    <row r="9" spans="1:7" ht="15" x14ac:dyDescent="0.2">
      <c r="A9" s="698" t="s">
        <v>114</v>
      </c>
      <c r="B9" s="698"/>
      <c r="C9" s="168">
        <v>8573</v>
      </c>
      <c r="D9" s="168">
        <v>558</v>
      </c>
      <c r="E9" s="304"/>
      <c r="F9" s="303"/>
      <c r="G9" s="302"/>
    </row>
    <row r="10" spans="1:7" ht="14.25" x14ac:dyDescent="0.2">
      <c r="C10" s="169">
        <f>SUM(C7:C9)</f>
        <v>8573</v>
      </c>
      <c r="D10" s="169">
        <f>SUM(D7:D9)</f>
        <v>558</v>
      </c>
    </row>
    <row r="11" spans="1:7" ht="14.25" x14ac:dyDescent="0.2">
      <c r="C11" s="196"/>
      <c r="D11" s="196"/>
    </row>
    <row r="12" spans="1:7" ht="75" x14ac:dyDescent="0.2">
      <c r="A12" s="345" t="s">
        <v>484</v>
      </c>
      <c r="B12" s="678" t="s">
        <v>730</v>
      </c>
      <c r="C12" s="646"/>
      <c r="D12" s="646"/>
    </row>
    <row r="13" spans="1:7" x14ac:dyDescent="0.2">
      <c r="B13" s="646"/>
      <c r="C13" s="646"/>
      <c r="D13" s="646"/>
    </row>
    <row r="14" spans="1:7" ht="90" x14ac:dyDescent="0.2">
      <c r="A14" s="405" t="s">
        <v>395</v>
      </c>
      <c r="B14" s="465" t="s">
        <v>731</v>
      </c>
    </row>
    <row r="16" spans="1:7" ht="75" x14ac:dyDescent="0.2">
      <c r="A16" s="405" t="s">
        <v>394</v>
      </c>
      <c r="B16" s="466" t="s">
        <v>763</v>
      </c>
    </row>
  </sheetData>
  <mergeCells count="6">
    <mergeCell ref="B12:D13"/>
    <mergeCell ref="A8:B8"/>
    <mergeCell ref="A9:B9"/>
    <mergeCell ref="A1:E1"/>
    <mergeCell ref="A4:D4"/>
    <mergeCell ref="A7:B7"/>
  </mergeCells>
  <pageMargins left="0.23622047244094491" right="0.23622047244094491" top="0.74803149606299213" bottom="0.74803149606299213" header="0.31496062992125984" footer="0.31496062992125984"/>
  <pageSetup paperSize="9" scale="85" firstPageNumber="10"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4"/>
  <sheetViews>
    <sheetView zoomScaleNormal="100" zoomScaleSheetLayoutView="100" workbookViewId="0">
      <selection activeCell="A6" sqref="A6:A18"/>
    </sheetView>
  </sheetViews>
  <sheetFormatPr defaultRowHeight="12.75" x14ac:dyDescent="0.2"/>
  <cols>
    <col min="1" max="1" width="17.7109375" customWidth="1"/>
    <col min="2" max="2" width="22.85546875" customWidth="1"/>
    <col min="3" max="3" width="12.7109375" customWidth="1"/>
    <col min="4" max="4" width="11" customWidth="1"/>
    <col min="5" max="5" width="9.28515625" customWidth="1"/>
    <col min="6" max="6" width="10.140625" customWidth="1"/>
    <col min="7" max="7" width="10.5703125" customWidth="1"/>
    <col min="8" max="8" width="9.85546875" customWidth="1"/>
  </cols>
  <sheetData>
    <row r="1" spans="1:9" ht="15.75" x14ac:dyDescent="0.2">
      <c r="A1" s="718" t="s">
        <v>574</v>
      </c>
      <c r="B1" s="718"/>
      <c r="C1" s="718"/>
      <c r="D1" s="718"/>
      <c r="E1" s="718"/>
      <c r="F1" s="718"/>
      <c r="G1" s="718"/>
      <c r="H1" s="718"/>
      <c r="I1" s="149"/>
    </row>
    <row r="2" spans="1:9" s="155" customFormat="1" ht="11.25" customHeight="1" x14ac:dyDescent="0.2">
      <c r="A2" s="154"/>
      <c r="B2" s="153"/>
      <c r="C2" s="153"/>
      <c r="D2" s="153"/>
      <c r="E2" s="153"/>
      <c r="F2" s="153"/>
      <c r="G2" s="153"/>
      <c r="H2" s="153"/>
      <c r="I2" s="153"/>
    </row>
    <row r="3" spans="1:9" ht="15.75" x14ac:dyDescent="0.2">
      <c r="A3" s="639" t="s">
        <v>585</v>
      </c>
      <c r="B3" s="639"/>
      <c r="C3" s="639"/>
      <c r="D3" s="639"/>
      <c r="E3" s="639"/>
      <c r="F3" s="639"/>
      <c r="G3" s="639"/>
      <c r="H3" s="639"/>
    </row>
    <row r="4" spans="1:9" ht="37.15" customHeight="1" x14ac:dyDescent="0.2">
      <c r="A4" s="693"/>
      <c r="B4" s="693" t="s">
        <v>109</v>
      </c>
      <c r="C4" s="693"/>
      <c r="D4" s="331" t="s">
        <v>0</v>
      </c>
      <c r="E4" s="331" t="s">
        <v>2</v>
      </c>
      <c r="F4" s="331" t="s">
        <v>3</v>
      </c>
      <c r="G4" s="332" t="s">
        <v>54</v>
      </c>
      <c r="H4" s="332" t="s">
        <v>453</v>
      </c>
    </row>
    <row r="5" spans="1:9" ht="15" x14ac:dyDescent="0.25">
      <c r="A5" s="693"/>
      <c r="B5" s="719"/>
      <c r="C5" s="719"/>
      <c r="D5" s="64"/>
      <c r="E5" s="64"/>
      <c r="F5" s="64"/>
      <c r="G5" s="64" t="s">
        <v>1</v>
      </c>
      <c r="H5" s="64" t="s">
        <v>1</v>
      </c>
    </row>
    <row r="6" spans="1:9" ht="18.600000000000001" customHeight="1" x14ac:dyDescent="0.2">
      <c r="A6" s="608" t="s">
        <v>456</v>
      </c>
      <c r="B6" s="588" t="s">
        <v>466</v>
      </c>
      <c r="C6" s="589"/>
      <c r="D6" s="168">
        <v>0</v>
      </c>
      <c r="E6" s="168">
        <v>0</v>
      </c>
      <c r="F6" s="168">
        <v>0</v>
      </c>
      <c r="G6" s="168">
        <f>SUM(D6:F6)</f>
        <v>0</v>
      </c>
      <c r="H6" s="168">
        <v>0</v>
      </c>
    </row>
    <row r="7" spans="1:9" ht="21.6" customHeight="1" x14ac:dyDescent="0.2">
      <c r="A7" s="608"/>
      <c r="B7" s="588" t="s">
        <v>467</v>
      </c>
      <c r="C7" s="589"/>
      <c r="D7" s="168">
        <v>0</v>
      </c>
      <c r="E7" s="168">
        <v>0</v>
      </c>
      <c r="F7" s="168">
        <v>0</v>
      </c>
      <c r="G7" s="168">
        <f t="shared" ref="G7:G24" si="0">SUM(D7:F7)</f>
        <v>0</v>
      </c>
      <c r="H7" s="168">
        <v>0</v>
      </c>
    </row>
    <row r="8" spans="1:9" ht="21.6" customHeight="1" x14ac:dyDescent="0.2">
      <c r="A8" s="608"/>
      <c r="B8" s="588" t="s">
        <v>245</v>
      </c>
      <c r="C8" s="589"/>
      <c r="D8" s="168">
        <v>0</v>
      </c>
      <c r="E8" s="168">
        <v>0</v>
      </c>
      <c r="F8" s="168">
        <v>0</v>
      </c>
      <c r="G8" s="168">
        <f t="shared" si="0"/>
        <v>0</v>
      </c>
      <c r="H8" s="168">
        <v>0</v>
      </c>
    </row>
    <row r="9" spans="1:9" ht="33" customHeight="1" x14ac:dyDescent="0.2">
      <c r="A9" s="608"/>
      <c r="B9" s="588" t="s">
        <v>468</v>
      </c>
      <c r="C9" s="709"/>
      <c r="D9" s="168">
        <v>0</v>
      </c>
      <c r="E9" s="168">
        <v>0</v>
      </c>
      <c r="F9" s="168">
        <v>0</v>
      </c>
      <c r="G9" s="168">
        <f t="shared" si="0"/>
        <v>0</v>
      </c>
      <c r="H9" s="168">
        <v>0</v>
      </c>
    </row>
    <row r="10" spans="1:9" ht="24.6" customHeight="1" x14ac:dyDescent="0.2">
      <c r="A10" s="608"/>
      <c r="B10" s="588" t="s">
        <v>469</v>
      </c>
      <c r="C10" s="709"/>
      <c r="D10" s="168">
        <v>0</v>
      </c>
      <c r="E10" s="168">
        <v>0</v>
      </c>
      <c r="F10" s="168">
        <v>0</v>
      </c>
      <c r="G10" s="168">
        <f t="shared" si="0"/>
        <v>0</v>
      </c>
      <c r="H10" s="168">
        <v>0</v>
      </c>
    </row>
    <row r="11" spans="1:9" ht="21.6" customHeight="1" x14ac:dyDescent="0.2">
      <c r="A11" s="608"/>
      <c r="B11" s="406" t="s">
        <v>470</v>
      </c>
      <c r="C11" s="407"/>
      <c r="D11" s="168">
        <v>0</v>
      </c>
      <c r="E11" s="168">
        <v>0</v>
      </c>
      <c r="F11" s="168">
        <v>0</v>
      </c>
      <c r="G11" s="168">
        <f t="shared" si="0"/>
        <v>0</v>
      </c>
      <c r="H11" s="168">
        <v>0</v>
      </c>
    </row>
    <row r="12" spans="1:9" ht="21.6" customHeight="1" x14ac:dyDescent="0.2">
      <c r="A12" s="608"/>
      <c r="B12" s="406" t="s">
        <v>471</v>
      </c>
      <c r="C12" s="407"/>
      <c r="D12" s="168">
        <v>0</v>
      </c>
      <c r="E12" s="168">
        <v>0</v>
      </c>
      <c r="F12" s="168">
        <v>0</v>
      </c>
      <c r="G12" s="168">
        <f t="shared" si="0"/>
        <v>0</v>
      </c>
      <c r="H12" s="168">
        <v>0</v>
      </c>
    </row>
    <row r="13" spans="1:9" ht="42.6" customHeight="1" x14ac:dyDescent="0.2">
      <c r="A13" s="608"/>
      <c r="B13" s="588" t="s">
        <v>472</v>
      </c>
      <c r="C13" s="709"/>
      <c r="D13" s="168">
        <v>0</v>
      </c>
      <c r="E13" s="168">
        <v>0</v>
      </c>
      <c r="F13" s="168">
        <v>0</v>
      </c>
      <c r="G13" s="168">
        <f t="shared" si="0"/>
        <v>0</v>
      </c>
      <c r="H13" s="168">
        <v>0</v>
      </c>
    </row>
    <row r="14" spans="1:9" ht="27" customHeight="1" x14ac:dyDescent="0.2">
      <c r="A14" s="608"/>
      <c r="B14" s="588" t="s">
        <v>473</v>
      </c>
      <c r="C14" s="709"/>
      <c r="D14" s="168">
        <v>0</v>
      </c>
      <c r="E14" s="168">
        <v>0</v>
      </c>
      <c r="F14" s="168">
        <v>0</v>
      </c>
      <c r="G14" s="168">
        <f t="shared" si="0"/>
        <v>0</v>
      </c>
      <c r="H14" s="168">
        <v>0</v>
      </c>
    </row>
    <row r="15" spans="1:9" ht="33.6" customHeight="1" x14ac:dyDescent="0.2">
      <c r="A15" s="608"/>
      <c r="B15" s="588" t="s">
        <v>474</v>
      </c>
      <c r="C15" s="709"/>
      <c r="D15" s="168">
        <v>0</v>
      </c>
      <c r="E15" s="168">
        <v>0</v>
      </c>
      <c r="F15" s="168">
        <v>0</v>
      </c>
      <c r="G15" s="168">
        <f t="shared" si="0"/>
        <v>0</v>
      </c>
      <c r="H15" s="168">
        <v>0</v>
      </c>
    </row>
    <row r="16" spans="1:9" ht="19.899999999999999" customHeight="1" x14ac:dyDescent="0.2">
      <c r="A16" s="608"/>
      <c r="B16" s="588" t="s">
        <v>475</v>
      </c>
      <c r="C16" s="709"/>
      <c r="D16" s="168">
        <v>0</v>
      </c>
      <c r="E16" s="168">
        <v>0</v>
      </c>
      <c r="F16" s="168">
        <v>0</v>
      </c>
      <c r="G16" s="168">
        <f t="shared" si="0"/>
        <v>0</v>
      </c>
      <c r="H16" s="168">
        <v>0</v>
      </c>
    </row>
    <row r="17" spans="1:8" ht="19.899999999999999" customHeight="1" x14ac:dyDescent="0.2">
      <c r="A17" s="608"/>
      <c r="B17" s="588" t="s">
        <v>162</v>
      </c>
      <c r="C17" s="589"/>
      <c r="D17" s="168"/>
      <c r="E17" s="168"/>
      <c r="F17" s="168"/>
      <c r="G17" s="168"/>
      <c r="H17" s="168"/>
    </row>
    <row r="18" spans="1:8" ht="18" customHeight="1" x14ac:dyDescent="0.2">
      <c r="A18" s="608"/>
      <c r="B18" s="707" t="s">
        <v>246</v>
      </c>
      <c r="C18" s="708"/>
      <c r="D18" s="168">
        <v>0</v>
      </c>
      <c r="E18" s="168">
        <v>0</v>
      </c>
      <c r="F18" s="168">
        <v>0</v>
      </c>
      <c r="G18" s="168">
        <f t="shared" si="0"/>
        <v>0</v>
      </c>
      <c r="H18" s="168"/>
    </row>
    <row r="19" spans="1:8" ht="13.9" customHeight="1" x14ac:dyDescent="0.25">
      <c r="A19" s="85"/>
      <c r="B19" s="588" t="s">
        <v>247</v>
      </c>
      <c r="C19" s="589"/>
      <c r="D19" s="168">
        <v>0</v>
      </c>
      <c r="E19" s="168">
        <v>0</v>
      </c>
      <c r="F19" s="168">
        <v>0</v>
      </c>
      <c r="G19" s="168">
        <f t="shared" si="0"/>
        <v>0</v>
      </c>
      <c r="H19" s="168">
        <v>0</v>
      </c>
    </row>
    <row r="20" spans="1:8" ht="27.95" customHeight="1" x14ac:dyDescent="0.25">
      <c r="A20" s="85"/>
      <c r="B20" s="588" t="s">
        <v>248</v>
      </c>
      <c r="C20" s="589"/>
      <c r="D20" s="168">
        <v>0</v>
      </c>
      <c r="E20" s="168">
        <v>0</v>
      </c>
      <c r="F20" s="168">
        <v>0</v>
      </c>
      <c r="G20" s="168">
        <f t="shared" si="0"/>
        <v>0</v>
      </c>
      <c r="H20" s="168">
        <v>0</v>
      </c>
    </row>
    <row r="21" spans="1:8" ht="27.95" customHeight="1" x14ac:dyDescent="0.25">
      <c r="A21" s="85"/>
      <c r="B21" s="588" t="s">
        <v>249</v>
      </c>
      <c r="C21" s="589"/>
      <c r="D21" s="168">
        <v>0</v>
      </c>
      <c r="E21" s="168">
        <v>0</v>
      </c>
      <c r="F21" s="168">
        <v>0</v>
      </c>
      <c r="G21" s="168">
        <f t="shared" si="0"/>
        <v>0</v>
      </c>
      <c r="H21" s="168">
        <v>0</v>
      </c>
    </row>
    <row r="22" spans="1:8" ht="27" customHeight="1" x14ac:dyDescent="0.25">
      <c r="A22" s="85"/>
      <c r="B22" s="588" t="s">
        <v>250</v>
      </c>
      <c r="C22" s="589"/>
      <c r="D22" s="168">
        <v>0</v>
      </c>
      <c r="E22" s="168">
        <v>0</v>
      </c>
      <c r="F22" s="168">
        <v>0</v>
      </c>
      <c r="G22" s="168">
        <f t="shared" si="0"/>
        <v>0</v>
      </c>
      <c r="H22" s="168">
        <v>0</v>
      </c>
    </row>
    <row r="23" spans="1:8" ht="30" customHeight="1" x14ac:dyDescent="0.25">
      <c r="A23" s="85"/>
      <c r="B23" s="588" t="s">
        <v>251</v>
      </c>
      <c r="C23" s="589"/>
      <c r="D23" s="168">
        <v>0</v>
      </c>
      <c r="E23" s="168">
        <v>0</v>
      </c>
      <c r="F23" s="168">
        <v>0</v>
      </c>
      <c r="G23" s="168">
        <f t="shared" si="0"/>
        <v>0</v>
      </c>
      <c r="H23" s="168">
        <v>0</v>
      </c>
    </row>
    <row r="24" spans="1:8" ht="22.15" customHeight="1" x14ac:dyDescent="0.25">
      <c r="A24" s="85"/>
      <c r="B24" s="714"/>
      <c r="C24" s="715"/>
      <c r="D24" s="168">
        <v>0</v>
      </c>
      <c r="E24" s="168">
        <v>0</v>
      </c>
      <c r="F24" s="168">
        <v>0</v>
      </c>
      <c r="G24" s="168">
        <f t="shared" si="0"/>
        <v>0</v>
      </c>
      <c r="H24" s="168">
        <v>0</v>
      </c>
    </row>
    <row r="25" spans="1:8" ht="24.6" customHeight="1" x14ac:dyDescent="0.25">
      <c r="A25" s="85"/>
      <c r="B25" s="701" t="s">
        <v>198</v>
      </c>
      <c r="C25" s="716"/>
      <c r="D25" s="334">
        <f>SUM(D6:D24)</f>
        <v>0</v>
      </c>
      <c r="E25" s="334">
        <f>SUM(E6:E24)</f>
        <v>0</v>
      </c>
      <c r="F25" s="334">
        <f>SUM(F6:F24)</f>
        <v>0</v>
      </c>
      <c r="G25" s="169">
        <f>SUM(G6:G24)</f>
        <v>0</v>
      </c>
      <c r="H25" s="169">
        <f>SUM(H6:H24)</f>
        <v>0</v>
      </c>
    </row>
    <row r="26" spans="1:8" x14ac:dyDescent="0.2">
      <c r="A26" s="86"/>
      <c r="B26" s="717"/>
      <c r="C26" s="717"/>
      <c r="D26" s="89"/>
      <c r="E26" s="89"/>
      <c r="F26" s="89"/>
      <c r="G26" s="89"/>
    </row>
    <row r="27" spans="1:8" ht="18" customHeight="1" x14ac:dyDescent="0.2">
      <c r="A27" s="608" t="s">
        <v>457</v>
      </c>
      <c r="B27" s="705" t="s">
        <v>733</v>
      </c>
      <c r="C27" s="703"/>
      <c r="D27" s="168">
        <v>35</v>
      </c>
      <c r="E27" s="168">
        <v>0</v>
      </c>
      <c r="F27" s="168">
        <v>0</v>
      </c>
      <c r="G27" s="168">
        <f>SUM(D27:F27)</f>
        <v>35</v>
      </c>
      <c r="H27" s="168">
        <v>35</v>
      </c>
    </row>
    <row r="28" spans="1:8" ht="20.45" customHeight="1" x14ac:dyDescent="0.2">
      <c r="A28" s="686"/>
      <c r="B28" s="705" t="s">
        <v>734</v>
      </c>
      <c r="C28" s="703"/>
      <c r="D28" s="168">
        <v>307.39999999999998</v>
      </c>
      <c r="E28" s="168">
        <v>0</v>
      </c>
      <c r="F28" s="168">
        <v>0</v>
      </c>
      <c r="G28" s="168">
        <f>SUM(D28:F28)</f>
        <v>307.39999999999998</v>
      </c>
      <c r="H28" s="168">
        <v>310</v>
      </c>
    </row>
    <row r="29" spans="1:8" ht="19.899999999999999" customHeight="1" x14ac:dyDescent="0.2">
      <c r="A29" s="686"/>
      <c r="B29" s="705" t="s">
        <v>735</v>
      </c>
      <c r="C29" s="706"/>
      <c r="D29" s="168">
        <v>1156.07</v>
      </c>
      <c r="E29" s="168">
        <v>0</v>
      </c>
      <c r="F29" s="168">
        <v>0</v>
      </c>
      <c r="G29" s="168">
        <f>SUM(D29:F29)</f>
        <v>1156.07</v>
      </c>
      <c r="H29" s="168">
        <v>63</v>
      </c>
    </row>
    <row r="30" spans="1:8" ht="16.149999999999999" customHeight="1" x14ac:dyDescent="0.2">
      <c r="A30" s="686"/>
      <c r="B30" s="705"/>
      <c r="C30" s="706"/>
      <c r="D30" s="168">
        <v>0</v>
      </c>
      <c r="E30" s="168">
        <v>0</v>
      </c>
      <c r="F30" s="168">
        <v>0</v>
      </c>
      <c r="G30" s="168">
        <f>SUM(D30:F30)</f>
        <v>0</v>
      </c>
      <c r="H30" s="168">
        <v>0</v>
      </c>
    </row>
    <row r="31" spans="1:8" ht="27.6" customHeight="1" x14ac:dyDescent="0.2">
      <c r="A31" s="333"/>
      <c r="B31" s="710" t="s">
        <v>458</v>
      </c>
      <c r="C31" s="711"/>
      <c r="D31" s="335">
        <f>SUM(D27:D30)</f>
        <v>1498.4699999999998</v>
      </c>
      <c r="E31" s="335">
        <f>SUM(E27:E30)</f>
        <v>0</v>
      </c>
      <c r="F31" s="335">
        <f>SUM(F27:F30)</f>
        <v>0</v>
      </c>
      <c r="G31" s="169">
        <f>SUM(G27:G30)</f>
        <v>1498.4699999999998</v>
      </c>
      <c r="H31" s="169">
        <f>SUM(H27:H30)</f>
        <v>408</v>
      </c>
    </row>
    <row r="32" spans="1:8" ht="10.15" customHeight="1" x14ac:dyDescent="0.2">
      <c r="A32" s="333"/>
      <c r="B32" s="438"/>
      <c r="C32" s="438"/>
      <c r="D32" s="439"/>
      <c r="E32" s="439"/>
      <c r="F32" s="439"/>
      <c r="G32" s="196"/>
      <c r="H32" s="196"/>
    </row>
    <row r="33" spans="1:8" ht="18" customHeight="1" x14ac:dyDescent="0.2">
      <c r="A33" s="608" t="s">
        <v>543</v>
      </c>
      <c r="B33" s="703" t="s">
        <v>736</v>
      </c>
      <c r="C33" s="704"/>
      <c r="D33" s="168">
        <v>3600</v>
      </c>
      <c r="E33" s="168">
        <v>0</v>
      </c>
      <c r="F33" s="168">
        <v>0</v>
      </c>
      <c r="G33" s="168">
        <f>SUM(D33:F33)</f>
        <v>3600</v>
      </c>
      <c r="H33" s="462">
        <v>0</v>
      </c>
    </row>
    <row r="34" spans="1:8" ht="19.899999999999999" customHeight="1" x14ac:dyDescent="0.2">
      <c r="A34" s="686"/>
      <c r="B34" s="703" t="s">
        <v>737</v>
      </c>
      <c r="C34" s="704"/>
      <c r="D34" s="168">
        <v>1233</v>
      </c>
      <c r="E34" s="168">
        <v>0</v>
      </c>
      <c r="F34" s="168">
        <v>0</v>
      </c>
      <c r="G34" s="168">
        <f>SUM(D34:F34)</f>
        <v>1233</v>
      </c>
      <c r="H34" s="462">
        <v>0</v>
      </c>
    </row>
    <row r="35" spans="1:8" ht="20.45" customHeight="1" x14ac:dyDescent="0.2">
      <c r="A35" s="686"/>
      <c r="B35" s="703" t="s">
        <v>738</v>
      </c>
      <c r="C35" s="704"/>
      <c r="D35" s="168">
        <v>116</v>
      </c>
      <c r="E35" s="168">
        <v>0</v>
      </c>
      <c r="F35" s="168">
        <v>0</v>
      </c>
      <c r="G35" s="168">
        <f>SUM(D35:F35)</f>
        <v>116</v>
      </c>
      <c r="H35" s="462">
        <v>0</v>
      </c>
    </row>
    <row r="36" spans="1:8" ht="18" customHeight="1" x14ac:dyDescent="0.2">
      <c r="A36" s="686"/>
      <c r="B36" s="703" t="s">
        <v>739</v>
      </c>
      <c r="C36" s="704"/>
      <c r="D36" s="168">
        <v>1503.9</v>
      </c>
      <c r="E36" s="168">
        <v>0</v>
      </c>
      <c r="F36" s="168">
        <v>0</v>
      </c>
      <c r="G36" s="168">
        <f>SUM(D36:F36)</f>
        <v>1503.9</v>
      </c>
      <c r="H36" s="462">
        <v>0</v>
      </c>
    </row>
    <row r="37" spans="1:8" ht="15" customHeight="1" x14ac:dyDescent="0.25">
      <c r="A37" s="87"/>
      <c r="B37" s="701" t="s">
        <v>70</v>
      </c>
      <c r="C37" s="701"/>
      <c r="D37" s="337">
        <f>SUM(D33:D36)</f>
        <v>6452.9</v>
      </c>
      <c r="E37" s="337">
        <f>SUM(E33:E36)</f>
        <v>0</v>
      </c>
      <c r="F37" s="337">
        <f>SUM(F33:F36)</f>
        <v>0</v>
      </c>
      <c r="G37" s="169">
        <f>SUM(G33:G36)</f>
        <v>6452.9</v>
      </c>
      <c r="H37" s="462">
        <v>0</v>
      </c>
    </row>
    <row r="38" spans="1:8" ht="11.45" customHeight="1" x14ac:dyDescent="0.25">
      <c r="A38" s="87"/>
      <c r="B38" s="440"/>
      <c r="C38" s="440"/>
      <c r="D38" s="441"/>
      <c r="E38" s="441"/>
      <c r="F38" s="441"/>
      <c r="G38" s="437"/>
      <c r="H38" s="437"/>
    </row>
    <row r="39" spans="1:8" ht="15" customHeight="1" x14ac:dyDescent="0.2">
      <c r="A39" s="608" t="s">
        <v>114</v>
      </c>
      <c r="B39" s="712"/>
      <c r="C39" s="713"/>
      <c r="D39" s="89"/>
      <c r="E39" s="89"/>
      <c r="F39" s="89"/>
      <c r="G39" s="89"/>
    </row>
    <row r="40" spans="1:8" ht="14.25" x14ac:dyDescent="0.2">
      <c r="A40" s="686"/>
      <c r="B40" s="703" t="s">
        <v>740</v>
      </c>
      <c r="C40" s="704"/>
      <c r="D40" s="168">
        <v>119.34</v>
      </c>
      <c r="E40" s="168">
        <v>0</v>
      </c>
      <c r="F40" s="168">
        <v>0</v>
      </c>
      <c r="G40" s="168">
        <f>SUM(D40:F40)</f>
        <v>119.34</v>
      </c>
      <c r="H40" s="168">
        <v>90</v>
      </c>
    </row>
    <row r="41" spans="1:8" ht="14.25" x14ac:dyDescent="0.2">
      <c r="A41" s="686"/>
      <c r="B41" s="703" t="s">
        <v>741</v>
      </c>
      <c r="C41" s="704"/>
      <c r="D41" s="168">
        <v>52.46</v>
      </c>
      <c r="E41" s="168">
        <v>0</v>
      </c>
      <c r="F41" s="168">
        <v>0</v>
      </c>
      <c r="G41" s="168">
        <f>SUM(D41:F41)</f>
        <v>52.46</v>
      </c>
      <c r="H41" s="168">
        <v>60</v>
      </c>
    </row>
    <row r="42" spans="1:8" ht="14.25" x14ac:dyDescent="0.2">
      <c r="A42" s="686"/>
      <c r="B42" s="703" t="s">
        <v>742</v>
      </c>
      <c r="C42" s="704"/>
      <c r="D42" s="168">
        <v>450</v>
      </c>
      <c r="E42" s="168">
        <v>0</v>
      </c>
      <c r="F42" s="168">
        <v>0</v>
      </c>
      <c r="G42" s="168">
        <f>SUM(D42:F42)</f>
        <v>450</v>
      </c>
      <c r="H42" s="472">
        <v>0</v>
      </c>
    </row>
    <row r="43" spans="1:8" ht="14.25" x14ac:dyDescent="0.2">
      <c r="A43" s="686"/>
      <c r="B43" s="703" t="s">
        <v>747</v>
      </c>
      <c r="C43" s="704"/>
      <c r="D43" s="168">
        <v>10</v>
      </c>
      <c r="E43" s="168">
        <v>0</v>
      </c>
      <c r="F43" s="168">
        <v>0</v>
      </c>
      <c r="G43" s="168">
        <f>SUM(D43:F43)</f>
        <v>10</v>
      </c>
      <c r="H43" s="472">
        <v>0</v>
      </c>
    </row>
    <row r="44" spans="1:8" ht="14.25" x14ac:dyDescent="0.2">
      <c r="A44" s="686"/>
      <c r="B44" s="703"/>
      <c r="C44" s="704"/>
      <c r="D44" s="168">
        <v>0</v>
      </c>
      <c r="E44" s="168">
        <v>0</v>
      </c>
      <c r="F44" s="168">
        <v>0</v>
      </c>
      <c r="G44" s="168">
        <f>SUM(D44:F44)</f>
        <v>0</v>
      </c>
      <c r="H44" s="168">
        <v>0</v>
      </c>
    </row>
    <row r="45" spans="1:8" ht="15" x14ac:dyDescent="0.25">
      <c r="A45" s="19"/>
      <c r="B45" s="701" t="s">
        <v>459</v>
      </c>
      <c r="C45" s="701"/>
      <c r="D45" s="337">
        <f>SUM(D40:D44)</f>
        <v>631.79999999999995</v>
      </c>
      <c r="E45" s="337">
        <f>SUM(E40:E44)</f>
        <v>0</v>
      </c>
      <c r="F45" s="337">
        <f>SUM(F40:F44)</f>
        <v>0</v>
      </c>
      <c r="G45" s="169">
        <f>SUM(G40:G44)</f>
        <v>631.79999999999995</v>
      </c>
      <c r="H45" s="169">
        <f>SUM(H40:H44)</f>
        <v>150</v>
      </c>
    </row>
    <row r="46" spans="1:8" x14ac:dyDescent="0.2">
      <c r="B46" s="702"/>
      <c r="C46" s="702"/>
      <c r="D46" s="328"/>
      <c r="E46" s="328"/>
      <c r="F46" s="328"/>
    </row>
    <row r="47" spans="1:8" ht="15" x14ac:dyDescent="0.25">
      <c r="A47" s="699" t="s">
        <v>460</v>
      </c>
      <c r="B47" s="699"/>
      <c r="C47" s="700"/>
      <c r="D47" s="338">
        <f>D25+D31+D37+D45</f>
        <v>8583.1699999999983</v>
      </c>
      <c r="E47" s="338">
        <f>E25+E31+E37+E45</f>
        <v>0</v>
      </c>
      <c r="F47" s="338">
        <f>F25+F31+F37+F45</f>
        <v>0</v>
      </c>
      <c r="G47" s="338">
        <f>G25+G31+G37+G45</f>
        <v>8583.1699999999983</v>
      </c>
      <c r="H47" s="338">
        <f>H25+H31+H37+H45</f>
        <v>558</v>
      </c>
    </row>
    <row r="48" spans="1:8" x14ac:dyDescent="0.2">
      <c r="B48" s="328"/>
      <c r="C48" s="328"/>
      <c r="D48" s="328"/>
      <c r="E48" s="328"/>
      <c r="F48" s="328"/>
    </row>
    <row r="49" spans="1:9" x14ac:dyDescent="0.2">
      <c r="B49" s="328"/>
      <c r="C49" s="328"/>
      <c r="D49" s="328"/>
      <c r="E49" s="328"/>
      <c r="F49" s="328"/>
    </row>
    <row r="50" spans="1:9" x14ac:dyDescent="0.2">
      <c r="B50" s="328"/>
      <c r="C50" s="328"/>
      <c r="D50" s="328"/>
      <c r="E50" s="328"/>
      <c r="F50" s="328"/>
    </row>
    <row r="51" spans="1:9" ht="15" x14ac:dyDescent="0.25">
      <c r="A51" s="699" t="s">
        <v>461</v>
      </c>
      <c r="B51" s="699"/>
      <c r="C51" s="699"/>
      <c r="D51" s="328"/>
      <c r="E51" s="328"/>
      <c r="F51" s="328"/>
    </row>
    <row r="52" spans="1:9" ht="6.6" customHeight="1" x14ac:dyDescent="0.25">
      <c r="A52" s="336"/>
      <c r="B52" s="336"/>
      <c r="C52" s="336"/>
      <c r="D52" s="328"/>
      <c r="E52" s="328"/>
      <c r="F52" s="328"/>
    </row>
    <row r="53" spans="1:9" ht="13.15" customHeight="1" x14ac:dyDescent="0.25">
      <c r="A53" s="197" t="s">
        <v>199</v>
      </c>
    </row>
    <row r="55" spans="1:9" ht="51" x14ac:dyDescent="0.2">
      <c r="A55" s="408" t="s">
        <v>200</v>
      </c>
      <c r="B55" s="720" t="s">
        <v>201</v>
      </c>
      <c r="C55" s="721"/>
      <c r="D55" s="722"/>
      <c r="E55" s="409" t="s">
        <v>202</v>
      </c>
      <c r="F55" s="409" t="s">
        <v>463</v>
      </c>
      <c r="G55" s="409" t="s">
        <v>4</v>
      </c>
      <c r="H55" s="341" t="s">
        <v>464</v>
      </c>
      <c r="I55" s="233"/>
    </row>
    <row r="56" spans="1:9" x14ac:dyDescent="0.2">
      <c r="A56" s="199"/>
      <c r="B56" s="723" t="s">
        <v>1</v>
      </c>
      <c r="C56" s="724"/>
      <c r="D56" s="725"/>
      <c r="E56" s="146" t="s">
        <v>1</v>
      </c>
      <c r="F56" s="146" t="s">
        <v>1</v>
      </c>
      <c r="G56" s="146" t="s">
        <v>1</v>
      </c>
      <c r="H56" s="198" t="s">
        <v>1</v>
      </c>
    </row>
    <row r="57" spans="1:9" x14ac:dyDescent="0.2">
      <c r="A57" s="200" t="s">
        <v>204</v>
      </c>
      <c r="B57" s="726" t="s">
        <v>743</v>
      </c>
      <c r="C57" s="582"/>
      <c r="D57" s="583"/>
      <c r="E57" s="199"/>
      <c r="F57" s="467">
        <v>7609</v>
      </c>
      <c r="G57" s="467">
        <v>7609</v>
      </c>
      <c r="H57" s="193">
        <v>63</v>
      </c>
    </row>
    <row r="58" spans="1:9" x14ac:dyDescent="0.2">
      <c r="A58" s="200" t="s">
        <v>205</v>
      </c>
      <c r="B58" s="581"/>
      <c r="C58" s="582"/>
      <c r="D58" s="583"/>
      <c r="E58" s="199"/>
      <c r="F58" s="199"/>
      <c r="G58" s="199"/>
      <c r="H58" s="193"/>
    </row>
    <row r="59" spans="1:9" ht="13.5" thickBot="1" x14ac:dyDescent="0.25">
      <c r="A59" s="202" t="s">
        <v>114</v>
      </c>
      <c r="B59" s="727" t="s">
        <v>744</v>
      </c>
      <c r="C59" s="728"/>
      <c r="D59" s="729"/>
      <c r="E59" s="203"/>
      <c r="F59" s="203">
        <v>342</v>
      </c>
      <c r="G59" s="203">
        <v>342</v>
      </c>
      <c r="H59" s="204">
        <v>345</v>
      </c>
    </row>
    <row r="60" spans="1:9" ht="13.5" thickBot="1" x14ac:dyDescent="0.25">
      <c r="A60" s="201" t="s">
        <v>70</v>
      </c>
      <c r="B60" s="730"/>
      <c r="C60" s="731"/>
      <c r="D60" s="732"/>
      <c r="E60" s="205"/>
      <c r="F60" s="468">
        <f>SUM(F57:F59)</f>
        <v>7951</v>
      </c>
      <c r="G60" s="468">
        <f>SUM(G57:G59)</f>
        <v>7951</v>
      </c>
      <c r="H60" s="468">
        <f>SUM(H57:H59)</f>
        <v>408</v>
      </c>
    </row>
    <row r="62" spans="1:9" ht="44.45" customHeight="1" x14ac:dyDescent="0.2">
      <c r="A62" s="680" t="s">
        <v>465</v>
      </c>
      <c r="B62" s="733"/>
      <c r="C62" s="734" t="s">
        <v>745</v>
      </c>
      <c r="D62" s="735"/>
      <c r="E62" s="735"/>
      <c r="F62" s="735"/>
      <c r="G62" s="735"/>
      <c r="H62" s="735"/>
    </row>
    <row r="64" spans="1:9" ht="56.45" customHeight="1" x14ac:dyDescent="0.2">
      <c r="A64" s="680" t="s">
        <v>477</v>
      </c>
      <c r="B64" s="681"/>
      <c r="C64" s="687" t="s">
        <v>745</v>
      </c>
      <c r="D64" s="688"/>
      <c r="E64" s="688"/>
      <c r="F64" s="688"/>
      <c r="G64" s="688"/>
      <c r="H64" s="689"/>
      <c r="I64" s="344"/>
    </row>
  </sheetData>
  <mergeCells count="57">
    <mergeCell ref="A64:B64"/>
    <mergeCell ref="C64:H64"/>
    <mergeCell ref="B55:D55"/>
    <mergeCell ref="B56:D56"/>
    <mergeCell ref="B57:D57"/>
    <mergeCell ref="B58:D58"/>
    <mergeCell ref="B59:D59"/>
    <mergeCell ref="B60:D60"/>
    <mergeCell ref="A62:B62"/>
    <mergeCell ref="C62:H62"/>
    <mergeCell ref="A1:H1"/>
    <mergeCell ref="B14:C14"/>
    <mergeCell ref="A3:H3"/>
    <mergeCell ref="B15:C15"/>
    <mergeCell ref="B23:C23"/>
    <mergeCell ref="B9:C9"/>
    <mergeCell ref="B10:C10"/>
    <mergeCell ref="B16:C16"/>
    <mergeCell ref="B17:C17"/>
    <mergeCell ref="B4:C5"/>
    <mergeCell ref="B19:C19"/>
    <mergeCell ref="B22:C22"/>
    <mergeCell ref="A4:A5"/>
    <mergeCell ref="B20:C20"/>
    <mergeCell ref="A6:A18"/>
    <mergeCell ref="B7:C7"/>
    <mergeCell ref="B31:C31"/>
    <mergeCell ref="A39:A44"/>
    <mergeCell ref="B39:C39"/>
    <mergeCell ref="B24:C24"/>
    <mergeCell ref="B25:C25"/>
    <mergeCell ref="B26:C26"/>
    <mergeCell ref="B37:C37"/>
    <mergeCell ref="B28:C28"/>
    <mergeCell ref="B40:C40"/>
    <mergeCell ref="B41:C41"/>
    <mergeCell ref="A33:A36"/>
    <mergeCell ref="B33:C33"/>
    <mergeCell ref="B34:C34"/>
    <mergeCell ref="B35:C35"/>
    <mergeCell ref="B36:C36"/>
    <mergeCell ref="B8:C8"/>
    <mergeCell ref="B29:C29"/>
    <mergeCell ref="B18:C18"/>
    <mergeCell ref="B6:C6"/>
    <mergeCell ref="A27:A30"/>
    <mergeCell ref="B27:C27"/>
    <mergeCell ref="B13:C13"/>
    <mergeCell ref="B21:C21"/>
    <mergeCell ref="B30:C30"/>
    <mergeCell ref="A51:C51"/>
    <mergeCell ref="A47:C47"/>
    <mergeCell ref="B45:C45"/>
    <mergeCell ref="B46:C46"/>
    <mergeCell ref="B42:C42"/>
    <mergeCell ref="B44:C44"/>
    <mergeCell ref="B43:C43"/>
  </mergeCells>
  <phoneticPr fontId="14" type="noConversion"/>
  <pageMargins left="0.23622047244094491" right="0.23622047244094491" top="0.74803149606299213" bottom="0.74803149606299213" header="0.31496062992125984" footer="0.31496062992125984"/>
  <pageSetup paperSize="9" scale="59" firstPageNumber="11"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34</vt:i4>
      </vt:variant>
      <vt:variant>
        <vt:lpstr>Named Ranges</vt:lpstr>
      </vt:variant>
      <vt:variant>
        <vt:i4>6</vt:i4>
      </vt:variant>
    </vt:vector>
  </HeadingPairs>
  <TitlesOfParts>
    <vt:vector size="40" baseType="lpstr">
      <vt:lpstr>SOFA</vt:lpstr>
      <vt:lpstr>B Sheet</vt:lpstr>
      <vt:lpstr>N 1</vt:lpstr>
      <vt:lpstr>N 2</vt:lpstr>
      <vt:lpstr>N 2.2</vt:lpstr>
      <vt:lpstr>N 3</vt:lpstr>
      <vt:lpstr>N4</vt:lpstr>
      <vt:lpstr>N5</vt:lpstr>
      <vt:lpstr>N 6</vt:lpstr>
      <vt:lpstr>N7</vt:lpstr>
      <vt:lpstr>N8</vt:lpstr>
      <vt:lpstr>N9</vt:lpstr>
      <vt:lpstr>N10</vt:lpstr>
      <vt:lpstr>N11</vt:lpstr>
      <vt:lpstr>N12</vt:lpstr>
      <vt:lpstr>N13</vt:lpstr>
      <vt:lpstr>N14</vt:lpstr>
      <vt:lpstr>N15</vt:lpstr>
      <vt:lpstr>N16</vt:lpstr>
      <vt:lpstr>N17</vt:lpstr>
      <vt:lpstr>N18</vt:lpstr>
      <vt:lpstr>N19</vt:lpstr>
      <vt:lpstr>N20</vt:lpstr>
      <vt:lpstr>N21</vt:lpstr>
      <vt:lpstr>N22</vt:lpstr>
      <vt:lpstr>N23</vt:lpstr>
      <vt:lpstr>N24</vt:lpstr>
      <vt:lpstr>N25</vt:lpstr>
      <vt:lpstr>N26</vt:lpstr>
      <vt:lpstr>N27.1</vt:lpstr>
      <vt:lpstr>N27.2</vt:lpstr>
      <vt:lpstr>N27.3</vt:lpstr>
      <vt:lpstr>N28</vt:lpstr>
      <vt:lpstr>N29</vt:lpstr>
      <vt:lpstr>'B Sheet'!Print_Area</vt:lpstr>
      <vt:lpstr>'N 1'!Print_Area</vt:lpstr>
      <vt:lpstr>'N 2'!Print_Area</vt:lpstr>
      <vt:lpstr>'N11'!Print_Area</vt:lpstr>
      <vt:lpstr>'N28'!Print_Area</vt:lpstr>
      <vt:lpstr>'N29'!Print_Area</vt:lpstr>
    </vt:vector>
  </TitlesOfParts>
  <Company>Charity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CC17a</dc:title>
  <dc:creator>kashford</dc:creator>
  <cp:lastModifiedBy>Peter Southwood</cp:lastModifiedBy>
  <cp:lastPrinted>2017-10-25T11:20:19Z</cp:lastPrinted>
  <dcterms:created xsi:type="dcterms:W3CDTF">2005-06-30T06:45:24Z</dcterms:created>
  <dcterms:modified xsi:type="dcterms:W3CDTF">2018-01-27T22:35:06Z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2016-09-05T13:32:42Z</vt:filetime>
  </property>
  <property fmtid="{D5CDD505-2E9C-101B-9397-08002B2CF9AE}" pid="4" name="Objective-Id">
    <vt:lpwstr>A7954968</vt:lpwstr>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2016-09-08T11:35:47Z</vt:filetime>
  </property>
  <property fmtid="{D5CDD505-2E9C-101B-9397-08002B2CF9AE}" pid="8" name="Objective-ModificationStamp">
    <vt:filetime>2016-09-08T11:35:47Z</vt:filetime>
  </property>
  <property fmtid="{D5CDD505-2E9C-101B-9397-08002B2CF9AE}" pid="9" name="Objective-Owner">
    <vt:lpwstr>Gavin Bell</vt:lpwstr>
  </property>
  <property fmtid="{D5CDD505-2E9C-101B-9397-08002B2CF9AE}" pid="10" name="Objective-Path">
    <vt:lpwstr>CeRIS Global Folder:Charity Policy, Law and Practice:Design and Publishing:Web Masters as at May 2013:Detailed guidance:CC17:</vt:lpwstr>
  </property>
  <property fmtid="{D5CDD505-2E9C-101B-9397-08002B2CF9AE}" pid="11" name="Objective-Parent">
    <vt:lpwstr>CC17</vt:lpwstr>
  </property>
  <property fmtid="{D5CDD505-2E9C-101B-9397-08002B2CF9AE}" pid="12" name="Objective-State">
    <vt:lpwstr>Published</vt:lpwstr>
  </property>
  <property fmtid="{D5CDD505-2E9C-101B-9397-08002B2CF9AE}" pid="13" name="Objective-Title">
    <vt:lpwstr>CC17 - iXBRL master no refs  notes in order Accruals Accounts Pack unincorporated DOD review</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3</vt:r8>
  </property>
  <property fmtid="{D5CDD505-2E9C-101B-9397-08002B2CF9AE}" pid="17" name="Objective-FileNumber">
    <vt:lpwstr>qA392178</vt:lpwstr>
  </property>
  <property fmtid="{D5CDD505-2E9C-101B-9397-08002B2CF9AE}" pid="18" name="Objective-Classification">
    <vt:lpwstr>[Inherited - Not protectively marked]</vt:lpwstr>
  </property>
  <property fmtid="{D5CDD505-2E9C-101B-9397-08002B2CF9AE}" pid="19" name="Objective-Caveats">
    <vt:lpwstr/>
  </property>
  <property fmtid="{D5CDD505-2E9C-101B-9397-08002B2CF9AE}" pid="20" name="Objective-Fileplan ID [system]">
    <vt:lpwstr/>
  </property>
  <property fmtid="{D5CDD505-2E9C-101B-9397-08002B2CF9AE}" pid="21" name="Objective-Title [system]">
    <vt:lpwstr>20160509 iXBRL master no refs  notes in order Accruals Accounts Pack unincorporated DOD review</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
  </property>
  <property fmtid="{D5CDD505-2E9C-101B-9397-08002B2CF9AE}" pid="38" name="Objective-FOI Release Details [system]">
    <vt:lpwstr/>
  </property>
  <property fmtid="{D5CDD505-2E9C-101B-9397-08002B2CF9AE}" pid="39" name="Objective-FOI Release Date [system]">
    <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y fmtid="{D5CDD505-2E9C-101B-9397-08002B2CF9AE}" pid="46" name="Objective-Connect Creator [system]">
    <vt:lpwstr/>
  </property>
</Properties>
</file>